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965" activeTab="4"/>
  </bookViews>
  <sheets>
    <sheet name="Anexa 2 _Buget " sheetId="1" r:id="rId1"/>
    <sheet name="Anexa 3-Prognoza venituri " sheetId="2" r:id="rId2"/>
    <sheet name="Anexa 4- Prognoza cheltuieli " sheetId="3" r:id="rId3"/>
    <sheet name="Anexa 5- CPP " sheetId="4" r:id="rId4"/>
    <sheet name="Anexa 6-Cash-flow " sheetId="5" r:id="rId5"/>
  </sheets>
  <definedNames>
    <definedName name="_ftn1" localSheetId="1">'Anexa 3-Prognoza venituri '!#REF!</definedName>
    <definedName name="_ftn2" localSheetId="1">'Anexa 3-Prognoza venituri '!#REF!</definedName>
    <definedName name="_ftn3" localSheetId="1">'Anexa 3-Prognoza venituri '!#REF!</definedName>
    <definedName name="_ftn4" localSheetId="1">'Anexa 3-Prognoza venituri '!#REF!</definedName>
    <definedName name="_ftn5" localSheetId="1">'Anexa 3-Prognoza venituri '!#REF!</definedName>
    <definedName name="_ftn6" localSheetId="1">'Anexa 3-Prognoza venituri '!#REF!</definedName>
    <definedName name="_ftn7" localSheetId="1">'Anexa 3-Prognoza venituri '!$A$8</definedName>
    <definedName name="_ftn9" localSheetId="1">'Anexa 3-Prognoza venituri '!#REF!</definedName>
    <definedName name="_ftnref1" localSheetId="1">'Anexa 3-Prognoza venituri '!#REF!</definedName>
    <definedName name="_ftnref2" localSheetId="1">'Anexa 3-Prognoza venituri '!#REF!</definedName>
    <definedName name="_ftnref3" localSheetId="1">'Anexa 3-Prognoza venituri '!#REF!</definedName>
    <definedName name="_ftnref4" localSheetId="1">'Anexa 3-Prognoza venituri '!#REF!</definedName>
    <definedName name="_ftnref5" localSheetId="1">'Anexa 3-Prognoza venituri '!#REF!</definedName>
    <definedName name="_ftnref6" localSheetId="1">'Anexa 3-Prognoza venituri '!#REF!</definedName>
    <definedName name="_ftnref7" localSheetId="1">'Anexa 3-Prognoza venituri '!#REF!</definedName>
    <definedName name="_ftnref9" localSheetId="1">'Anexa 3-Prognoza venituri '!#REF!</definedName>
    <definedName name="_xlnm.Print_Titles" localSheetId="0">'Anexa 2 _Buget '!$1:$6</definedName>
    <definedName name="_xlnm.Print_Titles" localSheetId="4">'Anexa 6-Cash-flow '!$1:$7</definedName>
  </definedNames>
  <calcPr fullCalcOnLoad="1"/>
</workbook>
</file>

<file path=xl/comments2.xml><?xml version="1.0" encoding="utf-8"?>
<comments xmlns="http://schemas.openxmlformats.org/spreadsheetml/2006/main">
  <authors>
    <author/>
  </authors>
  <commentList>
    <comment ref="E12" authorId="0">
      <text>
        <r>
          <rPr>
            <sz val="10"/>
            <color indexed="21"/>
            <rFont val="Arial"/>
            <family val="2"/>
          </rPr>
          <t xml:space="preserve">Introduceti valoarea preconizata
</t>
        </r>
      </text>
    </comment>
    <comment ref="F12" authorId="0">
      <text>
        <r>
          <rPr>
            <sz val="10"/>
            <color indexed="21"/>
            <rFont val="Arial"/>
            <family val="2"/>
          </rPr>
          <t xml:space="preserve">Introduceti valoarea preconizata
</t>
        </r>
      </text>
    </comment>
    <comment ref="G12" authorId="0">
      <text>
        <r>
          <rPr>
            <sz val="10"/>
            <color indexed="21"/>
            <rFont val="Arial"/>
            <family val="2"/>
          </rPr>
          <t xml:space="preserve">Introduceti valoarea preconizata
</t>
        </r>
      </text>
    </comment>
    <comment ref="H12" authorId="0">
      <text>
        <r>
          <rPr>
            <sz val="10"/>
            <color indexed="21"/>
            <rFont val="Arial"/>
            <family val="2"/>
          </rPr>
          <t xml:space="preserve">Introduceti valoarea preconizata
</t>
        </r>
      </text>
    </comment>
    <comment ref="E19" authorId="0">
      <text>
        <r>
          <rPr>
            <sz val="10"/>
            <color indexed="21"/>
            <rFont val="Arial"/>
            <family val="2"/>
          </rPr>
          <t xml:space="preserve">Introduceti valoarea preconizata
</t>
        </r>
      </text>
    </comment>
    <comment ref="F19" authorId="0">
      <text>
        <r>
          <rPr>
            <sz val="10"/>
            <color indexed="21"/>
            <rFont val="Arial"/>
            <family val="2"/>
          </rPr>
          <t xml:space="preserve">Introduceti valoarea preconizata
</t>
        </r>
      </text>
    </comment>
    <comment ref="G19" authorId="0">
      <text>
        <r>
          <rPr>
            <sz val="10"/>
            <color indexed="21"/>
            <rFont val="Arial"/>
            <family val="2"/>
          </rPr>
          <t xml:space="preserve">Introduceti valoarea preconizata
</t>
        </r>
      </text>
    </comment>
    <comment ref="H19" authorId="0">
      <text>
        <r>
          <rPr>
            <sz val="10"/>
            <color indexed="21"/>
            <rFont val="Arial"/>
            <family val="2"/>
          </rPr>
          <t xml:space="preserve">Introduceti valoarea preconizata
</t>
        </r>
      </text>
    </comment>
    <comment ref="E20" authorId="0">
      <text>
        <r>
          <rPr>
            <sz val="10"/>
            <color indexed="21"/>
            <rFont val="Arial"/>
            <family val="2"/>
          </rPr>
          <t xml:space="preserve">Introduceti valoarea preconizata
</t>
        </r>
      </text>
    </comment>
    <comment ref="F20" authorId="0">
      <text>
        <r>
          <rPr>
            <sz val="10"/>
            <color indexed="21"/>
            <rFont val="Arial"/>
            <family val="2"/>
          </rPr>
          <t xml:space="preserve">Introduceti valoarea preconizata
</t>
        </r>
      </text>
    </comment>
    <comment ref="G20" authorId="0">
      <text>
        <r>
          <rPr>
            <sz val="10"/>
            <color indexed="21"/>
            <rFont val="Arial"/>
            <family val="2"/>
          </rPr>
          <t xml:space="preserve">Introduceti valoarea preconizata
</t>
        </r>
      </text>
    </comment>
    <comment ref="H20" authorId="0">
      <text>
        <r>
          <rPr>
            <sz val="10"/>
            <color indexed="21"/>
            <rFont val="Arial"/>
            <family val="2"/>
          </rPr>
          <t xml:space="preserve">Introduceti valoarea preconizata
</t>
        </r>
      </text>
    </comment>
    <comment ref="E21" authorId="0">
      <text>
        <r>
          <rPr>
            <sz val="10"/>
            <color indexed="21"/>
            <rFont val="Arial"/>
            <family val="2"/>
          </rPr>
          <t xml:space="preserve">Introduceti valoarea preconizata
</t>
        </r>
      </text>
    </comment>
    <comment ref="F21" authorId="0">
      <text>
        <r>
          <rPr>
            <sz val="10"/>
            <color indexed="21"/>
            <rFont val="Arial"/>
            <family val="2"/>
          </rPr>
          <t xml:space="preserve">Introduceti valoarea preconizata
</t>
        </r>
      </text>
    </comment>
    <comment ref="G21" authorId="0">
      <text>
        <r>
          <rPr>
            <sz val="10"/>
            <color indexed="21"/>
            <rFont val="Arial"/>
            <family val="2"/>
          </rPr>
          <t xml:space="preserve">Introduceti valoarea preconizata
</t>
        </r>
      </text>
    </comment>
    <comment ref="H21" authorId="0">
      <text>
        <r>
          <rPr>
            <sz val="10"/>
            <color indexed="21"/>
            <rFont val="Arial"/>
            <family val="2"/>
          </rPr>
          <t xml:space="preserve">Introduceti valoarea preconizata
</t>
        </r>
      </text>
    </comment>
    <comment ref="E34" authorId="0">
      <text>
        <r>
          <rPr>
            <sz val="10"/>
            <color indexed="21"/>
            <rFont val="Arial"/>
            <family val="2"/>
          </rPr>
          <t xml:space="preserve">Introduceti valoarea preconizata
</t>
        </r>
      </text>
    </comment>
    <comment ref="F34" authorId="0">
      <text>
        <r>
          <rPr>
            <sz val="10"/>
            <color indexed="21"/>
            <rFont val="Arial"/>
            <family val="2"/>
          </rPr>
          <t xml:space="preserve">Introduceti valoarea preconizata
</t>
        </r>
      </text>
    </comment>
    <comment ref="G34" authorId="0">
      <text>
        <r>
          <rPr>
            <sz val="10"/>
            <color indexed="21"/>
            <rFont val="Arial"/>
            <family val="2"/>
          </rPr>
          <t xml:space="preserve">Introduceti valoarea preconizata
</t>
        </r>
      </text>
    </comment>
    <comment ref="H34" authorId="0">
      <text>
        <r>
          <rPr>
            <sz val="10"/>
            <color indexed="21"/>
            <rFont val="Arial"/>
            <family val="2"/>
          </rPr>
          <t xml:space="preserve">Introduceti valoarea preconizata
</t>
        </r>
      </text>
    </comment>
    <comment ref="E36" authorId="0">
      <text>
        <r>
          <rPr>
            <sz val="10"/>
            <color indexed="21"/>
            <rFont val="Arial"/>
            <family val="2"/>
          </rPr>
          <t xml:space="preserve">Introduceti valoarea preconizata
</t>
        </r>
      </text>
    </comment>
    <comment ref="F36" authorId="0">
      <text>
        <r>
          <rPr>
            <sz val="10"/>
            <color indexed="21"/>
            <rFont val="Arial"/>
            <family val="2"/>
          </rPr>
          <t xml:space="preserve">Introduceti valoarea preconizata
</t>
        </r>
      </text>
    </comment>
    <comment ref="G36" authorId="0">
      <text>
        <r>
          <rPr>
            <sz val="10"/>
            <color indexed="21"/>
            <rFont val="Arial"/>
            <family val="2"/>
          </rPr>
          <t xml:space="preserve">Introduceti valoarea preconizata
</t>
        </r>
      </text>
    </comment>
    <comment ref="H36" authorId="0">
      <text>
        <r>
          <rPr>
            <sz val="10"/>
            <color indexed="21"/>
            <rFont val="Arial"/>
            <family val="2"/>
          </rPr>
          <t xml:space="preserve">Introduceti valoarea preconizata
</t>
        </r>
      </text>
    </comment>
    <comment ref="E37" authorId="0">
      <text>
        <r>
          <rPr>
            <sz val="10"/>
            <color indexed="21"/>
            <rFont val="Arial"/>
            <family val="2"/>
          </rPr>
          <t xml:space="preserve">Introduceti valoarea preconizata
</t>
        </r>
      </text>
    </comment>
    <comment ref="F37" authorId="0">
      <text>
        <r>
          <rPr>
            <sz val="10"/>
            <color indexed="21"/>
            <rFont val="Arial"/>
            <family val="2"/>
          </rPr>
          <t xml:space="preserve">Introduceti valoarea preconizata
</t>
        </r>
      </text>
    </comment>
    <comment ref="G37" authorId="0">
      <text>
        <r>
          <rPr>
            <sz val="10"/>
            <color indexed="21"/>
            <rFont val="Arial"/>
            <family val="2"/>
          </rPr>
          <t xml:space="preserve">Introduceti valoarea preconizata
</t>
        </r>
      </text>
    </comment>
    <comment ref="H37" authorId="0">
      <text>
        <r>
          <rPr>
            <sz val="10"/>
            <color indexed="21"/>
            <rFont val="Arial"/>
            <family val="2"/>
          </rPr>
          <t xml:space="preserve">Introduceti valoarea preconizata
</t>
        </r>
      </text>
    </comment>
    <comment ref="E40" authorId="0">
      <text>
        <r>
          <rPr>
            <sz val="10"/>
            <color indexed="21"/>
            <rFont val="Arial"/>
            <family val="2"/>
          </rPr>
          <t xml:space="preserve">Introduceti valoarea preconizata
</t>
        </r>
      </text>
    </comment>
    <comment ref="F40" authorId="0">
      <text>
        <r>
          <rPr>
            <sz val="10"/>
            <color indexed="21"/>
            <rFont val="Arial"/>
            <family val="2"/>
          </rPr>
          <t xml:space="preserve">Introduceti valoarea preconizata
</t>
        </r>
      </text>
    </comment>
    <comment ref="G40" authorId="0">
      <text>
        <r>
          <rPr>
            <sz val="10"/>
            <color indexed="21"/>
            <rFont val="Arial"/>
            <family val="2"/>
          </rPr>
          <t xml:space="preserve">Introduceti valoarea preconizata
</t>
        </r>
      </text>
    </comment>
    <comment ref="H40" authorId="0">
      <text>
        <r>
          <rPr>
            <sz val="10"/>
            <color indexed="21"/>
            <rFont val="Arial"/>
            <family val="2"/>
          </rPr>
          <t xml:space="preserve">Introduceti valoarea preconizata
</t>
        </r>
      </text>
    </comment>
    <comment ref="E41" authorId="0">
      <text>
        <r>
          <rPr>
            <sz val="10"/>
            <color indexed="21"/>
            <rFont val="Arial"/>
            <family val="2"/>
          </rPr>
          <t xml:space="preserve">Introduceti valoarea preconizata
</t>
        </r>
      </text>
    </comment>
    <comment ref="E42" authorId="0">
      <text>
        <r>
          <rPr>
            <sz val="10"/>
            <color indexed="21"/>
            <rFont val="Arial"/>
            <family val="2"/>
          </rPr>
          <t xml:space="preserve">Introduceti valoarea preconizata
</t>
        </r>
      </text>
    </comment>
    <comment ref="F42" authorId="0">
      <text>
        <r>
          <rPr>
            <sz val="10"/>
            <color indexed="21"/>
            <rFont val="Arial"/>
            <family val="2"/>
          </rPr>
          <t xml:space="preserve">Introduceti valoarea preconizata
</t>
        </r>
      </text>
    </comment>
    <comment ref="G42" authorId="0">
      <text>
        <r>
          <rPr>
            <sz val="10"/>
            <color indexed="21"/>
            <rFont val="Arial"/>
            <family val="2"/>
          </rPr>
          <t xml:space="preserve">Introduceti valoarea preconizata
</t>
        </r>
      </text>
    </comment>
    <comment ref="H42" authorId="0">
      <text>
        <r>
          <rPr>
            <sz val="10"/>
            <color indexed="21"/>
            <rFont val="Arial"/>
            <family val="2"/>
          </rPr>
          <t xml:space="preserve">Introduceti valoarea preconizata
</t>
        </r>
      </text>
    </comment>
  </commentList>
</comments>
</file>

<file path=xl/comments3.xml><?xml version="1.0" encoding="utf-8"?>
<comments xmlns="http://schemas.openxmlformats.org/spreadsheetml/2006/main">
  <authors>
    <author/>
  </authors>
  <commentList>
    <comment ref="D10" authorId="0">
      <text>
        <r>
          <rPr>
            <sz val="10"/>
            <color indexed="21"/>
            <rFont val="Arial"/>
            <family val="2"/>
          </rPr>
          <t xml:space="preserve">Introduceti valoarea preconizata
</t>
        </r>
      </text>
    </comment>
    <comment ref="E10" authorId="0">
      <text>
        <r>
          <rPr>
            <sz val="10"/>
            <color indexed="21"/>
            <rFont val="Arial"/>
            <family val="2"/>
          </rPr>
          <t xml:space="preserve">Introduceti valoarea preconizata
</t>
        </r>
      </text>
    </comment>
    <comment ref="F10" authorId="0">
      <text>
        <r>
          <rPr>
            <sz val="10"/>
            <color indexed="21"/>
            <rFont val="Arial"/>
            <family val="2"/>
          </rPr>
          <t xml:space="preserve">Introduceti valoarea preconizata
</t>
        </r>
      </text>
    </comment>
    <comment ref="G10" authorId="0">
      <text>
        <r>
          <rPr>
            <sz val="10"/>
            <color indexed="21"/>
            <rFont val="Arial"/>
            <family val="2"/>
          </rPr>
          <t xml:space="preserve">Introduceti valoarea preconizata
</t>
        </r>
      </text>
    </comment>
    <comment ref="D11" authorId="0">
      <text>
        <r>
          <rPr>
            <sz val="10"/>
            <color indexed="21"/>
            <rFont val="Arial"/>
            <family val="2"/>
          </rPr>
          <t xml:space="preserve">Introduceti valoarea preconizata
</t>
        </r>
      </text>
    </comment>
    <comment ref="E11" authorId="0">
      <text>
        <r>
          <rPr>
            <sz val="10"/>
            <color indexed="21"/>
            <rFont val="Arial"/>
            <family val="2"/>
          </rPr>
          <t xml:space="preserve">Introduceti valoarea preconizata
</t>
        </r>
      </text>
    </comment>
    <comment ref="F11" authorId="0">
      <text>
        <r>
          <rPr>
            <sz val="10"/>
            <color indexed="21"/>
            <rFont val="Arial"/>
            <family val="2"/>
          </rPr>
          <t xml:space="preserve">Introduceti valoarea preconizata
</t>
        </r>
      </text>
    </comment>
    <comment ref="G11" authorId="0">
      <text>
        <r>
          <rPr>
            <sz val="10"/>
            <color indexed="21"/>
            <rFont val="Arial"/>
            <family val="2"/>
          </rPr>
          <t xml:space="preserve">Introduceti valoarea preconizata
</t>
        </r>
      </text>
    </comment>
    <comment ref="D12" authorId="0">
      <text>
        <r>
          <rPr>
            <sz val="10"/>
            <color indexed="21"/>
            <rFont val="Arial"/>
            <family val="2"/>
          </rPr>
          <t xml:space="preserve">Introduceti valoarea preconizata
</t>
        </r>
      </text>
    </comment>
    <comment ref="E12" authorId="0">
      <text>
        <r>
          <rPr>
            <sz val="10"/>
            <color indexed="21"/>
            <rFont val="Arial"/>
            <family val="2"/>
          </rPr>
          <t xml:space="preserve">Introduceti valoarea preconizata
</t>
        </r>
      </text>
    </comment>
    <comment ref="F12" authorId="0">
      <text>
        <r>
          <rPr>
            <sz val="10"/>
            <color indexed="21"/>
            <rFont val="Arial"/>
            <family val="2"/>
          </rPr>
          <t xml:space="preserve">Introduceti valoarea preconizata
</t>
        </r>
      </text>
    </comment>
    <comment ref="G12" authorId="0">
      <text>
        <r>
          <rPr>
            <sz val="10"/>
            <color indexed="21"/>
            <rFont val="Arial"/>
            <family val="2"/>
          </rPr>
          <t xml:space="preserve">Introduceti valoarea preconizata
</t>
        </r>
      </text>
    </comment>
    <comment ref="D13" authorId="0">
      <text>
        <r>
          <rPr>
            <sz val="10"/>
            <color indexed="21"/>
            <rFont val="Arial"/>
            <family val="2"/>
          </rPr>
          <t xml:space="preserve">Introduceti valoarea preconizata
</t>
        </r>
      </text>
    </comment>
    <comment ref="E13" authorId="0">
      <text>
        <r>
          <rPr>
            <sz val="10"/>
            <color indexed="21"/>
            <rFont val="Arial"/>
            <family val="2"/>
          </rPr>
          <t xml:space="preserve">Introduceti valoarea preconizata
</t>
        </r>
      </text>
    </comment>
    <comment ref="F13" authorId="0">
      <text>
        <r>
          <rPr>
            <sz val="10"/>
            <color indexed="21"/>
            <rFont val="Arial"/>
            <family val="2"/>
          </rPr>
          <t xml:space="preserve">Introduceti valoarea preconizata
</t>
        </r>
      </text>
    </comment>
    <comment ref="G13" authorId="0">
      <text>
        <r>
          <rPr>
            <sz val="10"/>
            <color indexed="21"/>
            <rFont val="Arial"/>
            <family val="2"/>
          </rPr>
          <t xml:space="preserve">Introduceti valoarea preconizata
</t>
        </r>
      </text>
    </comment>
    <comment ref="D15" authorId="0">
      <text>
        <r>
          <rPr>
            <sz val="10"/>
            <color indexed="21"/>
            <rFont val="Arial"/>
            <family val="2"/>
          </rPr>
          <t xml:space="preserve">Introduceti valoarea preconizata
</t>
        </r>
      </text>
    </comment>
    <comment ref="E15" authorId="0">
      <text>
        <r>
          <rPr>
            <sz val="10"/>
            <color indexed="21"/>
            <rFont val="Arial"/>
            <family val="2"/>
          </rPr>
          <t xml:space="preserve">Introduceti valoarea preconizata
</t>
        </r>
      </text>
    </comment>
    <comment ref="F15" authorId="0">
      <text>
        <r>
          <rPr>
            <sz val="10"/>
            <color indexed="21"/>
            <rFont val="Arial"/>
            <family val="2"/>
          </rPr>
          <t xml:space="preserve">Introduceti valoarea preconizata
</t>
        </r>
      </text>
    </comment>
    <comment ref="G15" authorId="0">
      <text>
        <r>
          <rPr>
            <sz val="10"/>
            <color indexed="21"/>
            <rFont val="Arial"/>
            <family val="2"/>
          </rPr>
          <t xml:space="preserve">Introduceti valoarea preconizata
</t>
        </r>
      </text>
    </comment>
    <comment ref="D16" authorId="0">
      <text>
        <r>
          <rPr>
            <sz val="10"/>
            <color indexed="21"/>
            <rFont val="Arial"/>
            <family val="2"/>
          </rPr>
          <t xml:space="preserve">Introduceti valoarea preconizata
</t>
        </r>
      </text>
    </comment>
    <comment ref="E16" authorId="0">
      <text>
        <r>
          <rPr>
            <sz val="10"/>
            <color indexed="21"/>
            <rFont val="Arial"/>
            <family val="2"/>
          </rPr>
          <t xml:space="preserve">Introduceti valoarea preconizata
</t>
        </r>
      </text>
    </comment>
    <comment ref="F16" authorId="0">
      <text>
        <r>
          <rPr>
            <sz val="10"/>
            <color indexed="21"/>
            <rFont val="Arial"/>
            <family val="2"/>
          </rPr>
          <t xml:space="preserve">Introduceti valoarea preconizata
</t>
        </r>
      </text>
    </comment>
    <comment ref="G16" authorId="0">
      <text>
        <r>
          <rPr>
            <sz val="10"/>
            <color indexed="21"/>
            <rFont val="Arial"/>
            <family val="2"/>
          </rPr>
          <t xml:space="preserve">Introduceti valoarea preconizata
</t>
        </r>
      </text>
    </comment>
    <comment ref="D18" authorId="0">
      <text>
        <r>
          <rPr>
            <sz val="10"/>
            <color indexed="21"/>
            <rFont val="Arial"/>
            <family val="2"/>
          </rPr>
          <t xml:space="preserve">Introduceti valoarea preconizata
</t>
        </r>
      </text>
    </comment>
    <comment ref="E18" authorId="0">
      <text>
        <r>
          <rPr>
            <sz val="10"/>
            <color indexed="21"/>
            <rFont val="Arial"/>
            <family val="2"/>
          </rPr>
          <t xml:space="preserve">Introduceti valoarea preconizata
</t>
        </r>
      </text>
    </comment>
    <comment ref="F18" authorId="0">
      <text>
        <r>
          <rPr>
            <sz val="10"/>
            <color indexed="21"/>
            <rFont val="Arial"/>
            <family val="2"/>
          </rPr>
          <t xml:space="preserve">Introduceti valoarea preconizata
</t>
        </r>
      </text>
    </comment>
    <comment ref="G18" authorId="0">
      <text>
        <r>
          <rPr>
            <sz val="10"/>
            <color indexed="21"/>
            <rFont val="Arial"/>
            <family val="2"/>
          </rPr>
          <t xml:space="preserve">Introduceti valoarea preconizata
</t>
        </r>
      </text>
    </comment>
    <comment ref="D19" authorId="0">
      <text>
        <r>
          <rPr>
            <sz val="10"/>
            <color indexed="21"/>
            <rFont val="Arial"/>
            <family val="2"/>
          </rPr>
          <t xml:space="preserve">Introduceti valoarea preconizata
</t>
        </r>
      </text>
    </comment>
    <comment ref="E19" authorId="0">
      <text>
        <r>
          <rPr>
            <sz val="10"/>
            <color indexed="21"/>
            <rFont val="Arial"/>
            <family val="2"/>
          </rPr>
          <t xml:space="preserve">Introduceti valoarea preconizata
</t>
        </r>
      </text>
    </comment>
    <comment ref="F19" authorId="0">
      <text>
        <r>
          <rPr>
            <sz val="10"/>
            <color indexed="21"/>
            <rFont val="Arial"/>
            <family val="2"/>
          </rPr>
          <t xml:space="preserve">Introduceti valoarea preconizata
</t>
        </r>
      </text>
    </comment>
    <comment ref="G19" authorId="0">
      <text>
        <r>
          <rPr>
            <sz val="10"/>
            <color indexed="21"/>
            <rFont val="Arial"/>
            <family val="2"/>
          </rPr>
          <t xml:space="preserve">Introduceti valoarea preconizata
</t>
        </r>
      </text>
    </comment>
  </commentList>
</comments>
</file>

<file path=xl/comments4.xml><?xml version="1.0" encoding="utf-8"?>
<comments xmlns="http://schemas.openxmlformats.org/spreadsheetml/2006/main">
  <authors>
    <author/>
  </authors>
  <commentList>
    <comment ref="E25" authorId="0">
      <text>
        <r>
          <rPr>
            <sz val="10"/>
            <color indexed="21"/>
            <rFont val="Arial"/>
            <family val="2"/>
          </rPr>
          <t xml:space="preserve">Introduceti valoarea preconizata
</t>
        </r>
      </text>
    </comment>
    <comment ref="F25" authorId="0">
      <text>
        <r>
          <rPr>
            <sz val="10"/>
            <color indexed="21"/>
            <rFont val="Arial"/>
            <family val="2"/>
          </rPr>
          <t xml:space="preserve">Introduceti valoarea preconizata
</t>
        </r>
      </text>
    </comment>
    <comment ref="G25" authorId="0">
      <text>
        <r>
          <rPr>
            <sz val="10"/>
            <color indexed="21"/>
            <rFont val="Arial"/>
            <family val="2"/>
          </rPr>
          <t xml:space="preserve">Introduceti valoarea preconizata
</t>
        </r>
      </text>
    </comment>
    <comment ref="H25" authorId="0">
      <text>
        <r>
          <rPr>
            <sz val="10"/>
            <color indexed="21"/>
            <rFont val="Arial"/>
            <family val="2"/>
          </rPr>
          <t xml:space="preserve">Introduceti valoarea preconizata
</t>
        </r>
      </text>
    </comment>
    <comment ref="E27" authorId="0">
      <text>
        <r>
          <rPr>
            <sz val="10"/>
            <color indexed="21"/>
            <rFont val="Arial"/>
            <family val="2"/>
          </rPr>
          <t xml:space="preserve">Introduceti valoarea preconizata
</t>
        </r>
      </text>
    </comment>
    <comment ref="F27" authorId="0">
      <text>
        <r>
          <rPr>
            <sz val="10"/>
            <color indexed="21"/>
            <rFont val="Arial"/>
            <family val="2"/>
          </rPr>
          <t xml:space="preserve">Introduceti valoarea preconizata
</t>
        </r>
      </text>
    </comment>
    <comment ref="G27" authorId="0">
      <text>
        <r>
          <rPr>
            <sz val="10"/>
            <color indexed="21"/>
            <rFont val="Arial"/>
            <family val="2"/>
          </rPr>
          <t xml:space="preserve">Introduceti valoarea preconizata
</t>
        </r>
      </text>
    </comment>
    <comment ref="H27" authorId="0">
      <text>
        <r>
          <rPr>
            <sz val="10"/>
            <color indexed="21"/>
            <rFont val="Arial"/>
            <family val="2"/>
          </rPr>
          <t xml:space="preserve">Introduceti valoarea preconizata
</t>
        </r>
      </text>
    </comment>
    <comment ref="E28" authorId="0">
      <text>
        <r>
          <rPr>
            <sz val="10"/>
            <color indexed="21"/>
            <rFont val="Arial"/>
            <family val="2"/>
          </rPr>
          <t xml:space="preserve">Introduceti valoarea preconizata
</t>
        </r>
      </text>
    </comment>
    <comment ref="F28" authorId="0">
      <text>
        <r>
          <rPr>
            <sz val="10"/>
            <color indexed="21"/>
            <rFont val="Arial"/>
            <family val="2"/>
          </rPr>
          <t xml:space="preserve">Introduceti valoarea preconizata
</t>
        </r>
      </text>
    </comment>
    <comment ref="G28" authorId="0">
      <text>
        <r>
          <rPr>
            <sz val="10"/>
            <color indexed="21"/>
            <rFont val="Arial"/>
            <family val="2"/>
          </rPr>
          <t xml:space="preserve">Introduceti valoarea preconizata
</t>
        </r>
      </text>
    </comment>
    <comment ref="H28" authorId="0">
      <text>
        <r>
          <rPr>
            <sz val="10"/>
            <color indexed="21"/>
            <rFont val="Arial"/>
            <family val="2"/>
          </rPr>
          <t xml:space="preserve">Introduceti valoarea preconizata
</t>
        </r>
      </text>
    </comment>
    <comment ref="E32" authorId="0">
      <text>
        <r>
          <rPr>
            <sz val="10"/>
            <color indexed="21"/>
            <rFont val="Arial"/>
            <family val="2"/>
          </rPr>
          <t>introduceti impozitul pe profit/cifra de afaceri aplicabil
prognozat</t>
        </r>
      </text>
    </comment>
  </commentList>
</comments>
</file>

<file path=xl/comments5.xml><?xml version="1.0" encoding="utf-8"?>
<comments xmlns="http://schemas.openxmlformats.org/spreadsheetml/2006/main">
  <authors>
    <author/>
  </authors>
  <commentList>
    <comment ref="E12" authorId="0">
      <text>
        <r>
          <rPr>
            <sz val="10"/>
            <color indexed="21"/>
            <rFont val="Arial"/>
            <family val="2"/>
          </rPr>
          <t xml:space="preserve">Introduceti valoarea preconizata       </t>
        </r>
      </text>
    </comment>
    <comment ref="F12" authorId="0">
      <text>
        <r>
          <rPr>
            <sz val="10"/>
            <color indexed="21"/>
            <rFont val="Arial"/>
            <family val="2"/>
          </rPr>
          <t xml:space="preserve">Introduceti valoarea preconizata       </t>
        </r>
      </text>
    </comment>
    <comment ref="G12" authorId="0">
      <text>
        <r>
          <rPr>
            <sz val="10"/>
            <color indexed="21"/>
            <rFont val="Arial"/>
            <family val="2"/>
          </rPr>
          <t xml:space="preserve">Introduceti valoarea preconizata       </t>
        </r>
      </text>
    </comment>
    <comment ref="H12" authorId="0">
      <text>
        <r>
          <rPr>
            <sz val="10"/>
            <color indexed="21"/>
            <rFont val="Arial"/>
            <family val="2"/>
          </rPr>
          <t xml:space="preserve">Introduceti valoarea preconizata       </t>
        </r>
      </text>
    </comment>
    <comment ref="E13" authorId="0">
      <text>
        <r>
          <rPr>
            <sz val="10"/>
            <color indexed="21"/>
            <rFont val="Arial"/>
            <family val="2"/>
          </rPr>
          <t xml:space="preserve">Introduceti valoarea preconizata       </t>
        </r>
      </text>
    </comment>
    <comment ref="F13" authorId="0">
      <text>
        <r>
          <rPr>
            <sz val="10"/>
            <color indexed="21"/>
            <rFont val="Arial"/>
            <family val="2"/>
          </rPr>
          <t xml:space="preserve">Introduceti valoarea preconizata       </t>
        </r>
      </text>
    </comment>
    <comment ref="G13" authorId="0">
      <text>
        <r>
          <rPr>
            <sz val="10"/>
            <color indexed="21"/>
            <rFont val="Arial"/>
            <family val="2"/>
          </rPr>
          <t xml:space="preserve">Introduceti valoarea preconizata       </t>
        </r>
      </text>
    </comment>
    <comment ref="H13" authorId="0">
      <text>
        <r>
          <rPr>
            <sz val="10"/>
            <color indexed="21"/>
            <rFont val="Arial"/>
            <family val="2"/>
          </rPr>
          <t xml:space="preserve">Introduceti valoarea preconizata       </t>
        </r>
      </text>
    </comment>
    <comment ref="E15" authorId="0">
      <text>
        <r>
          <rPr>
            <sz val="10"/>
            <color indexed="21"/>
            <rFont val="Arial"/>
            <family val="2"/>
          </rPr>
          <t xml:space="preserve">Introduceti valoarea preconizata       </t>
        </r>
      </text>
    </comment>
    <comment ref="F15" authorId="0">
      <text>
        <r>
          <rPr>
            <sz val="10"/>
            <color indexed="21"/>
            <rFont val="Arial"/>
            <family val="2"/>
          </rPr>
          <t xml:space="preserve">Introduceti valoarea preconizata       </t>
        </r>
      </text>
    </comment>
    <comment ref="G15" authorId="0">
      <text>
        <r>
          <rPr>
            <sz val="10"/>
            <color indexed="21"/>
            <rFont val="Arial"/>
            <family val="2"/>
          </rPr>
          <t xml:space="preserve">Introduceti valoarea preconizata       </t>
        </r>
      </text>
    </comment>
    <comment ref="H15" authorId="0">
      <text>
        <r>
          <rPr>
            <sz val="10"/>
            <color indexed="21"/>
            <rFont val="Arial"/>
            <family val="2"/>
          </rPr>
          <t xml:space="preserve">Introduceti valoarea preconizata       </t>
        </r>
      </text>
    </comment>
    <comment ref="F16" authorId="0">
      <text>
        <r>
          <rPr>
            <sz val="10"/>
            <color indexed="21"/>
            <rFont val="Arial"/>
            <family val="2"/>
          </rPr>
          <t xml:space="preserve">Introduceti valoarea preconizata       </t>
        </r>
      </text>
    </comment>
    <comment ref="G16" authorId="0">
      <text>
        <r>
          <rPr>
            <sz val="10"/>
            <color indexed="21"/>
            <rFont val="Arial"/>
            <family val="2"/>
          </rPr>
          <t xml:space="preserve">Introduceti valoarea preconizata       </t>
        </r>
      </text>
    </comment>
    <comment ref="E17" authorId="0">
      <text>
        <r>
          <rPr>
            <sz val="10"/>
            <color indexed="21"/>
            <rFont val="Arial"/>
            <family val="2"/>
          </rPr>
          <t xml:space="preserve">Introduceti valoarea preconizata       </t>
        </r>
      </text>
    </comment>
    <comment ref="F17" authorId="0">
      <text>
        <r>
          <rPr>
            <sz val="10"/>
            <color indexed="21"/>
            <rFont val="Arial"/>
            <family val="2"/>
          </rPr>
          <t xml:space="preserve">Introduceti valoarea preconizata       </t>
        </r>
      </text>
    </comment>
    <comment ref="G17" authorId="0">
      <text>
        <r>
          <rPr>
            <sz val="10"/>
            <color indexed="21"/>
            <rFont val="Arial"/>
            <family val="2"/>
          </rPr>
          <t xml:space="preserve">Introduceti valoarea preconizata       </t>
        </r>
      </text>
    </comment>
    <comment ref="H17" authorId="0">
      <text>
        <r>
          <rPr>
            <sz val="10"/>
            <color indexed="21"/>
            <rFont val="Arial"/>
            <family val="2"/>
          </rPr>
          <t xml:space="preserve">Introduceti valoarea preconizata       </t>
        </r>
      </text>
    </comment>
    <comment ref="E19" authorId="0">
      <text>
        <r>
          <rPr>
            <sz val="10"/>
            <color indexed="21"/>
            <rFont val="Arial"/>
            <family val="2"/>
          </rPr>
          <t xml:space="preserve">Introduceti valoarea preconizata       </t>
        </r>
      </text>
    </comment>
    <comment ref="F19" authorId="0">
      <text>
        <r>
          <rPr>
            <sz val="10"/>
            <color indexed="21"/>
            <rFont val="Arial"/>
            <family val="2"/>
          </rPr>
          <t xml:space="preserve">Introduceti valoarea preconizata       </t>
        </r>
      </text>
    </comment>
    <comment ref="G19" authorId="0">
      <text>
        <r>
          <rPr>
            <sz val="10"/>
            <color indexed="21"/>
            <rFont val="Arial"/>
            <family val="2"/>
          </rPr>
          <t xml:space="preserve">Introduceti valoarea preconizata       </t>
        </r>
      </text>
    </comment>
    <comment ref="H19" authorId="0">
      <text>
        <r>
          <rPr>
            <sz val="10"/>
            <color indexed="21"/>
            <rFont val="Arial"/>
            <family val="2"/>
          </rPr>
          <t xml:space="preserve">Introduceti valoarea preconizata       </t>
        </r>
      </text>
    </comment>
    <comment ref="E20" authorId="0">
      <text>
        <r>
          <rPr>
            <sz val="10"/>
            <color indexed="21"/>
            <rFont val="Arial"/>
            <family val="2"/>
          </rPr>
          <t xml:space="preserve">Introduceti valoarea preconizata       </t>
        </r>
      </text>
    </comment>
    <comment ref="F20" authorId="0">
      <text>
        <r>
          <rPr>
            <sz val="10"/>
            <color indexed="21"/>
            <rFont val="Arial"/>
            <family val="2"/>
          </rPr>
          <t xml:space="preserve">Introduceti valoarea preconizata       </t>
        </r>
      </text>
    </comment>
    <comment ref="G20" authorId="0">
      <text>
        <r>
          <rPr>
            <sz val="10"/>
            <color indexed="21"/>
            <rFont val="Arial"/>
            <family val="2"/>
          </rPr>
          <t xml:space="preserve">Introduceti valoarea preconizata       </t>
        </r>
      </text>
    </comment>
    <comment ref="H20" authorId="0">
      <text>
        <r>
          <rPr>
            <sz val="10"/>
            <color indexed="21"/>
            <rFont val="Arial"/>
            <family val="2"/>
          </rPr>
          <t xml:space="preserve">Introduceti valoarea preconizata       </t>
        </r>
      </text>
    </comment>
    <comment ref="E21" authorId="0">
      <text>
        <r>
          <rPr>
            <sz val="10"/>
            <color indexed="21"/>
            <rFont val="Arial"/>
            <family val="2"/>
          </rPr>
          <t xml:space="preserve">Introduceti valoarea preconizata       </t>
        </r>
      </text>
    </comment>
    <comment ref="F21" authorId="0">
      <text>
        <r>
          <rPr>
            <sz val="10"/>
            <color indexed="21"/>
            <rFont val="Arial"/>
            <family val="2"/>
          </rPr>
          <t xml:space="preserve">Introduceti valoarea preconizata       </t>
        </r>
      </text>
    </comment>
    <comment ref="G21" authorId="0">
      <text>
        <r>
          <rPr>
            <sz val="10"/>
            <color indexed="21"/>
            <rFont val="Arial"/>
            <family val="2"/>
          </rPr>
          <t xml:space="preserve">Introduceti valoarea preconizata       </t>
        </r>
      </text>
    </comment>
    <comment ref="H21" authorId="0">
      <text>
        <r>
          <rPr>
            <sz val="10"/>
            <color indexed="21"/>
            <rFont val="Arial"/>
            <family val="2"/>
          </rPr>
          <t xml:space="preserve">Introduceti valoarea preconizata       </t>
        </r>
      </text>
    </comment>
    <comment ref="E24" authorId="0">
      <text>
        <r>
          <rPr>
            <sz val="10"/>
            <color indexed="21"/>
            <rFont val="Arial"/>
            <family val="2"/>
          </rPr>
          <t xml:space="preserve">Introduceti valoarea preconizata       </t>
        </r>
      </text>
    </comment>
    <comment ref="F24" authorId="0">
      <text>
        <r>
          <rPr>
            <sz val="10"/>
            <color indexed="21"/>
            <rFont val="Arial"/>
            <family val="2"/>
          </rPr>
          <t xml:space="preserve">Introduceti valoarea preconizata       </t>
        </r>
      </text>
    </comment>
    <comment ref="G24" authorId="0">
      <text>
        <r>
          <rPr>
            <sz val="10"/>
            <color indexed="21"/>
            <rFont val="Arial"/>
            <family val="2"/>
          </rPr>
          <t xml:space="preserve">Introduceti valoarea preconizata       </t>
        </r>
      </text>
    </comment>
    <comment ref="H24" authorId="0">
      <text>
        <r>
          <rPr>
            <sz val="10"/>
            <color indexed="21"/>
            <rFont val="Arial"/>
            <family val="2"/>
          </rPr>
          <t xml:space="preserve">Introduceti valoarea preconizata       </t>
        </r>
      </text>
    </comment>
    <comment ref="E25" authorId="0">
      <text>
        <r>
          <rPr>
            <sz val="10"/>
            <color indexed="21"/>
            <rFont val="Arial"/>
            <family val="2"/>
          </rPr>
          <t xml:space="preserve">Introduceti valoarea preconizata       </t>
        </r>
      </text>
    </comment>
    <comment ref="F25" authorId="0">
      <text>
        <r>
          <rPr>
            <sz val="10"/>
            <color indexed="21"/>
            <rFont val="Arial"/>
            <family val="2"/>
          </rPr>
          <t xml:space="preserve">Introduceti valoarea preconizata       </t>
        </r>
      </text>
    </comment>
    <comment ref="G25" authorId="0">
      <text>
        <r>
          <rPr>
            <sz val="10"/>
            <color indexed="21"/>
            <rFont val="Arial"/>
            <family val="2"/>
          </rPr>
          <t xml:space="preserve">Introduceti valoarea preconizata       </t>
        </r>
      </text>
    </comment>
    <comment ref="H25" authorId="0">
      <text>
        <r>
          <rPr>
            <sz val="10"/>
            <color indexed="21"/>
            <rFont val="Arial"/>
            <family val="2"/>
          </rPr>
          <t xml:space="preserve">Introduceti valoarea preconizata       </t>
        </r>
      </text>
    </comment>
    <comment ref="E27" authorId="0">
      <text>
        <r>
          <rPr>
            <sz val="10"/>
            <color indexed="21"/>
            <rFont val="Arial"/>
            <family val="2"/>
          </rPr>
          <t xml:space="preserve">Introduceti valoarea preconizata       </t>
        </r>
      </text>
    </comment>
    <comment ref="F27" authorId="0">
      <text>
        <r>
          <rPr>
            <sz val="10"/>
            <color indexed="21"/>
            <rFont val="Arial"/>
            <family val="2"/>
          </rPr>
          <t xml:space="preserve">Introduceti valoarea preconizata       </t>
        </r>
      </text>
    </comment>
    <comment ref="G27" authorId="0">
      <text>
        <r>
          <rPr>
            <sz val="10"/>
            <color indexed="21"/>
            <rFont val="Arial"/>
            <family val="2"/>
          </rPr>
          <t xml:space="preserve">Introduceti valoarea preconizata       </t>
        </r>
      </text>
    </comment>
    <comment ref="H27" authorId="0">
      <text>
        <r>
          <rPr>
            <sz val="10"/>
            <color indexed="21"/>
            <rFont val="Arial"/>
            <family val="2"/>
          </rPr>
          <t xml:space="preserve">Introduceti valoarea preconizata       </t>
        </r>
      </text>
    </comment>
    <comment ref="E28" authorId="0">
      <text>
        <r>
          <rPr>
            <sz val="10"/>
            <color indexed="21"/>
            <rFont val="Arial"/>
            <family val="2"/>
          </rPr>
          <t xml:space="preserve">Introduceti valoarea preconizata       </t>
        </r>
      </text>
    </comment>
    <comment ref="F28" authorId="0">
      <text>
        <r>
          <rPr>
            <sz val="10"/>
            <color indexed="21"/>
            <rFont val="Arial"/>
            <family val="2"/>
          </rPr>
          <t xml:space="preserve">Introduceti valoarea preconizata       </t>
        </r>
      </text>
    </comment>
    <comment ref="G28" authorId="0">
      <text>
        <r>
          <rPr>
            <sz val="10"/>
            <color indexed="21"/>
            <rFont val="Arial"/>
            <family val="2"/>
          </rPr>
          <t xml:space="preserve">Introduceti valoarea preconizata       </t>
        </r>
      </text>
    </comment>
    <comment ref="H28" authorId="0">
      <text>
        <r>
          <rPr>
            <sz val="10"/>
            <color indexed="21"/>
            <rFont val="Arial"/>
            <family val="2"/>
          </rPr>
          <t xml:space="preserve">Introduceti valoarea preconizata       </t>
        </r>
      </text>
    </comment>
    <comment ref="E32" authorId="0">
      <text>
        <r>
          <rPr>
            <sz val="10"/>
            <color indexed="21"/>
            <rFont val="Arial"/>
            <family val="2"/>
          </rPr>
          <t xml:space="preserve">Introduceti valoarea preconizata       </t>
        </r>
      </text>
    </comment>
    <comment ref="F39" authorId="0">
      <text>
        <r>
          <rPr>
            <sz val="10"/>
            <color indexed="21"/>
            <rFont val="Arial"/>
            <family val="2"/>
          </rPr>
          <t xml:space="preserve">Introduceti valoarea preconizata       </t>
        </r>
      </text>
    </comment>
    <comment ref="H40" authorId="0">
      <text>
        <r>
          <rPr>
            <sz val="10"/>
            <color indexed="21"/>
            <rFont val="Arial"/>
            <family val="2"/>
          </rPr>
          <t xml:space="preserve">Introduceti valoarea preconizata       </t>
        </r>
      </text>
    </comment>
    <comment ref="E47" authorId="0">
      <text>
        <r>
          <rPr>
            <sz val="10"/>
            <color indexed="21"/>
            <rFont val="Arial"/>
            <family val="2"/>
          </rPr>
          <t xml:space="preserve">Introduceti valoarea preconizata       </t>
        </r>
      </text>
    </comment>
    <comment ref="F47" authorId="0">
      <text>
        <r>
          <rPr>
            <sz val="10"/>
            <color indexed="21"/>
            <rFont val="Arial"/>
            <family val="2"/>
          </rPr>
          <t xml:space="preserve">Introduceti valoarea preconizata       </t>
        </r>
      </text>
    </comment>
    <comment ref="G47" authorId="0">
      <text>
        <r>
          <rPr>
            <sz val="10"/>
            <color indexed="21"/>
            <rFont val="Arial"/>
            <family val="2"/>
          </rPr>
          <t xml:space="preserve">Introduceti valoarea preconizata       </t>
        </r>
      </text>
    </comment>
    <comment ref="H47" authorId="0">
      <text>
        <r>
          <rPr>
            <sz val="10"/>
            <color indexed="21"/>
            <rFont val="Arial"/>
            <family val="2"/>
          </rPr>
          <t xml:space="preserve">Introduceti valoarea preconizata       </t>
        </r>
      </text>
    </comment>
    <comment ref="E48" authorId="0">
      <text>
        <r>
          <rPr>
            <sz val="10"/>
            <color indexed="21"/>
            <rFont val="Arial"/>
            <family val="2"/>
          </rPr>
          <t xml:space="preserve">Introduceti valoarea preconizata       </t>
        </r>
      </text>
    </comment>
    <comment ref="F48" authorId="0">
      <text>
        <r>
          <rPr>
            <sz val="10"/>
            <color indexed="21"/>
            <rFont val="Arial"/>
            <family val="2"/>
          </rPr>
          <t xml:space="preserve">Introduceti valoarea preconizata       </t>
        </r>
      </text>
    </comment>
    <comment ref="G48" authorId="0">
      <text>
        <r>
          <rPr>
            <sz val="10"/>
            <color indexed="21"/>
            <rFont val="Arial"/>
            <family val="2"/>
          </rPr>
          <t xml:space="preserve">Introduceti valoarea preconizata       </t>
        </r>
      </text>
    </comment>
    <comment ref="H48" authorId="0">
      <text>
        <r>
          <rPr>
            <sz val="10"/>
            <color indexed="21"/>
            <rFont val="Arial"/>
            <family val="2"/>
          </rPr>
          <t xml:space="preserve">Introduceti valoarea preconizata       </t>
        </r>
      </text>
    </comment>
    <comment ref="E49" authorId="0">
      <text>
        <r>
          <rPr>
            <sz val="10"/>
            <color indexed="21"/>
            <rFont val="Arial"/>
            <family val="2"/>
          </rPr>
          <t xml:space="preserve">Introduceti valoarea preconizata       </t>
        </r>
      </text>
    </comment>
    <comment ref="F49" authorId="0">
      <text>
        <r>
          <rPr>
            <sz val="10"/>
            <color indexed="21"/>
            <rFont val="Arial"/>
            <family val="2"/>
          </rPr>
          <t xml:space="preserve">Introduceti valoarea preconizata
</t>
        </r>
      </text>
    </comment>
    <comment ref="G49" authorId="0">
      <text>
        <r>
          <rPr>
            <sz val="10"/>
            <color indexed="21"/>
            <rFont val="Arial"/>
            <family val="2"/>
          </rPr>
          <t xml:space="preserve">Introduceti valoarea preconizata
</t>
        </r>
      </text>
    </comment>
    <comment ref="H49" authorId="0">
      <text>
        <r>
          <rPr>
            <sz val="10"/>
            <color indexed="21"/>
            <rFont val="Arial"/>
            <family val="2"/>
          </rPr>
          <t xml:space="preserve">Introduceti valoarea preconizata
</t>
        </r>
      </text>
    </comment>
    <comment ref="E50" authorId="0">
      <text>
        <r>
          <rPr>
            <sz val="10"/>
            <color indexed="21"/>
            <rFont val="Arial"/>
            <family val="2"/>
          </rPr>
          <t xml:space="preserve">Introduceti valoarea preconizata       </t>
        </r>
      </text>
    </comment>
    <comment ref="F50" authorId="0">
      <text>
        <r>
          <rPr>
            <sz val="10"/>
            <color indexed="21"/>
            <rFont val="Arial"/>
            <family val="2"/>
          </rPr>
          <t xml:space="preserve">Introduceti valoarea preconizata       </t>
        </r>
      </text>
    </comment>
    <comment ref="G50" authorId="0">
      <text>
        <r>
          <rPr>
            <sz val="10"/>
            <color indexed="21"/>
            <rFont val="Arial"/>
            <family val="2"/>
          </rPr>
          <t xml:space="preserve">Introduceti valoarea preconizata       </t>
        </r>
      </text>
    </comment>
    <comment ref="H50" authorId="0">
      <text>
        <r>
          <rPr>
            <sz val="10"/>
            <color indexed="21"/>
            <rFont val="Arial"/>
            <family val="2"/>
          </rPr>
          <t xml:space="preserve">Introduceti valoarea preconizata       </t>
        </r>
      </text>
    </comment>
    <comment ref="E51" authorId="0">
      <text>
        <r>
          <rPr>
            <sz val="10"/>
            <color indexed="21"/>
            <rFont val="Arial"/>
            <family val="2"/>
          </rPr>
          <t xml:space="preserve">Introduceti valoarea preconizata       </t>
        </r>
      </text>
    </comment>
    <comment ref="F51" authorId="0">
      <text>
        <r>
          <rPr>
            <sz val="10"/>
            <color indexed="21"/>
            <rFont val="Arial"/>
            <family val="2"/>
          </rPr>
          <t xml:space="preserve">Introduceti valoarea preconizata       </t>
        </r>
      </text>
    </comment>
    <comment ref="G51" authorId="0">
      <text>
        <r>
          <rPr>
            <sz val="10"/>
            <color indexed="21"/>
            <rFont val="Arial"/>
            <family val="2"/>
          </rPr>
          <t xml:space="preserve">Introduceti valoarea preconizata       </t>
        </r>
      </text>
    </comment>
    <comment ref="H51" authorId="0">
      <text>
        <r>
          <rPr>
            <sz val="10"/>
            <color indexed="21"/>
            <rFont val="Arial"/>
            <family val="2"/>
          </rPr>
          <t xml:space="preserve">Introduceti valoarea preconizata       </t>
        </r>
      </text>
    </comment>
    <comment ref="E52" authorId="0">
      <text>
        <r>
          <rPr>
            <sz val="10"/>
            <color indexed="21"/>
            <rFont val="Arial"/>
            <family val="2"/>
          </rPr>
          <t xml:space="preserve">Introduceti valoarea preconizata       </t>
        </r>
      </text>
    </comment>
    <comment ref="F52" authorId="0">
      <text>
        <r>
          <rPr>
            <sz val="10"/>
            <color indexed="21"/>
            <rFont val="Arial"/>
            <family val="2"/>
          </rPr>
          <t xml:space="preserve">Introduceti valoarea preconizata       </t>
        </r>
      </text>
    </comment>
    <comment ref="G52" authorId="0">
      <text>
        <r>
          <rPr>
            <sz val="10"/>
            <color indexed="21"/>
            <rFont val="Arial"/>
            <family val="2"/>
          </rPr>
          <t xml:space="preserve">Introduceti valoarea preconizata       </t>
        </r>
      </text>
    </comment>
    <comment ref="H52" authorId="0">
      <text>
        <r>
          <rPr>
            <sz val="10"/>
            <color indexed="21"/>
            <rFont val="Arial"/>
            <family val="2"/>
          </rPr>
          <t xml:space="preserve">Introduceti valoarea preconizata       </t>
        </r>
      </text>
    </comment>
  </commentList>
</comments>
</file>

<file path=xl/sharedStrings.xml><?xml version="1.0" encoding="utf-8"?>
<sst xmlns="http://schemas.openxmlformats.org/spreadsheetml/2006/main" count="297" uniqueCount="188">
  <si>
    <t xml:space="preserve">  Prognoza veniturilor si evolutia capacitatii de productie</t>
  </si>
  <si>
    <t>Nr. Crt.</t>
  </si>
  <si>
    <t>Categoria</t>
  </si>
  <si>
    <t>Pret in LEI/UM</t>
  </si>
  <si>
    <t>UM</t>
  </si>
  <si>
    <t>Vanzari fizice previzionate</t>
  </si>
  <si>
    <t>Vanzari valorice previzionate</t>
  </si>
  <si>
    <t>LEI</t>
  </si>
  <si>
    <t>Venituri productie proprie – total</t>
  </si>
  <si>
    <t>Alte venituri</t>
  </si>
  <si>
    <t>Total productie vanduta</t>
  </si>
  <si>
    <t>Venituri din vanzari marfuri</t>
  </si>
  <si>
    <t>Venituri din subventii de exploatare aferente cifrei de afaceri nete</t>
  </si>
  <si>
    <t xml:space="preserve">Venituri din subventii pentru investitii </t>
  </si>
  <si>
    <t>Venituri din alte activitati</t>
  </si>
  <si>
    <t>Variatia stocurilor (+ pentru C; - pentru D)</t>
  </si>
  <si>
    <t>Venituri din productia realizata pentru scopuri proprii si capitalizata</t>
  </si>
  <si>
    <t>Alte venituri din exploatare</t>
  </si>
  <si>
    <t>Total venituri din exploatare</t>
  </si>
  <si>
    <t>Cheltuieli cu materiile prime si cu materialele consumabile</t>
  </si>
  <si>
    <t>Alte cheltuieli materiale</t>
  </si>
  <si>
    <t>Alte cheltuieli din afara (cu energia si apa)</t>
  </si>
  <si>
    <t xml:space="preserve">Cheltuieli privind marfurile </t>
  </si>
  <si>
    <t>Cheltuieli materiale – total</t>
  </si>
  <si>
    <t>Cheltuieli cu personalul angajat</t>
  </si>
  <si>
    <t>Cheltuieli cu asigurarile si protectia sociala</t>
  </si>
  <si>
    <t>Cheltuieli cu personalul – total</t>
  </si>
  <si>
    <t>Cheltuieli cu amortizarile</t>
  </si>
  <si>
    <t>Alte cheltuieli de exploatare</t>
  </si>
  <si>
    <t>Cheltuieli pentru exploatare - total</t>
  </si>
  <si>
    <t xml:space="preserve">  Prognoza cheltuielilor si evolutia capacitatii de productie</t>
  </si>
  <si>
    <t>Venituri din exploatare</t>
  </si>
  <si>
    <t xml:space="preserve">Cifra de afaceri </t>
  </si>
  <si>
    <t>Venituri  din productia realizata pentru scopuri proprii si capitalizata</t>
  </si>
  <si>
    <t>Venituri din exploatare – total</t>
  </si>
  <si>
    <t>Cheltuieli pentru exploatare</t>
  </si>
  <si>
    <t xml:space="preserve">Cheltuieli materiale – total </t>
  </si>
  <si>
    <t xml:space="preserve">Cheltuieli cu amortizarile </t>
  </si>
  <si>
    <t>Rezultatul din exploatare</t>
  </si>
  <si>
    <t>Venituri financiare – total</t>
  </si>
  <si>
    <t>Cheltuieli financiare, din care</t>
  </si>
  <si>
    <t>Cheltuieli privind dobanzile</t>
  </si>
  <si>
    <t>Alte cheltuieli financiare</t>
  </si>
  <si>
    <t>Cheltuieli financiare  - total</t>
  </si>
  <si>
    <t>Rezultatul financiar</t>
  </si>
  <si>
    <t>Rezultatul brut</t>
  </si>
  <si>
    <t>Impozitul pe profit / cifra de afaceri</t>
  </si>
  <si>
    <t>Rezultatul net al exercitiului financiar</t>
  </si>
  <si>
    <t xml:space="preserve">PERIOADA </t>
  </si>
  <si>
    <t>OPERATIUNEA/PERIOADA</t>
  </si>
  <si>
    <t>I.</t>
  </si>
  <si>
    <t>ACTIVITATEA DE INVESTITII SI FINANTARE</t>
  </si>
  <si>
    <t>A.</t>
  </si>
  <si>
    <t>Total intrari de lichiditati din:   (A1+A2+A3+A4)</t>
  </si>
  <si>
    <t>A1. Aport la capitalul societatii (imprumuturi de la actionari/asociati)</t>
  </si>
  <si>
    <t>A2. Vanzari de active, inclusiv TVA</t>
  </si>
  <si>
    <t>A3. Credite pe termen lung, din care: (A.3.1. + A.3.2.)</t>
  </si>
  <si>
    <t xml:space="preserve">   A.3.2. Alte Credite pe termen mediu si lung, leasinguri, alte datorii financiare</t>
  </si>
  <si>
    <t>A4. Ajutor nerambursabil  (inclusiv avans)</t>
  </si>
  <si>
    <t>B.</t>
  </si>
  <si>
    <t>Total iesiri de lichiditati prin investitii:   (B1+B2+B3)</t>
  </si>
  <si>
    <t>B1. Achizitii de active fixe corporale, inclusiv TVA</t>
  </si>
  <si>
    <t>B2. Achizitii de active fixe necorporale, inclusiv TVA</t>
  </si>
  <si>
    <t>B3. Cresterea investitiilor in curs</t>
  </si>
  <si>
    <t>C.</t>
  </si>
  <si>
    <t>Total iesiri de lichiditati prin finantare   (C1+C2)</t>
  </si>
  <si>
    <t>C1. Rambursari de Credite pe termen mediu si lung, din care:  (C.1.1.+ C.1.2.)</t>
  </si>
  <si>
    <t xml:space="preserve">   C.1.2. Rate la alte Credite pe termen mediu si lung, leasinguri, alte datorii financiare</t>
  </si>
  <si>
    <t>C2. Plati de dobanzi la Credite pe termen mediu si lung, din care:   (C.2.1.+C.2.2.)</t>
  </si>
  <si>
    <t xml:space="preserve">   C.2.2. La alte Credite pe termen mediu si lung, leasinguri, alte datorii financiare</t>
  </si>
  <si>
    <t>D.</t>
  </si>
  <si>
    <t>Flux de lichiditati din activitatea de investitii si finantare (A-B-C)</t>
  </si>
  <si>
    <t>II.</t>
  </si>
  <si>
    <t>ACTIVITATEA DE EXPLOATARE</t>
  </si>
  <si>
    <t>E.</t>
  </si>
  <si>
    <t>Incasari din activitatea de exploatare, inclusiv TVA</t>
  </si>
  <si>
    <t>F.</t>
  </si>
  <si>
    <t>Incasari din activitatea financiara pe termen scurt</t>
  </si>
  <si>
    <t>G.</t>
  </si>
  <si>
    <t>Credite pe termen scurt</t>
  </si>
  <si>
    <t>H.</t>
  </si>
  <si>
    <t>Total intrari de numerar (E+F+G)</t>
  </si>
  <si>
    <t>Plati pentru activitatea de exploatare, inclusiv TVA (dupa caz), din care:</t>
  </si>
  <si>
    <t>I1.</t>
  </si>
  <si>
    <t>Materii prime si materiale</t>
  </si>
  <si>
    <t>I2.</t>
  </si>
  <si>
    <t>Alte materiale</t>
  </si>
  <si>
    <t>I3.</t>
  </si>
  <si>
    <t>Energie si apa</t>
  </si>
  <si>
    <t>I4.</t>
  </si>
  <si>
    <t>Marfuri</t>
  </si>
  <si>
    <t>I5.</t>
  </si>
  <si>
    <t>Aferente personalului angajat</t>
  </si>
  <si>
    <t>I6.</t>
  </si>
  <si>
    <t>Asigurari si protectie sociala</t>
  </si>
  <si>
    <t>I7.</t>
  </si>
  <si>
    <t>Prestatii externe</t>
  </si>
  <si>
    <t>I8.</t>
  </si>
  <si>
    <t>Impozite, taxe si varsaminte asimilate</t>
  </si>
  <si>
    <t>I9.</t>
  </si>
  <si>
    <t>Alte plati aferente exploatarii</t>
  </si>
  <si>
    <t>J.</t>
  </si>
  <si>
    <t>Flux brut inainte de plati pentru impozit pe profit /cifra de afaceri si ajustare TVA (H-I)</t>
  </si>
  <si>
    <t>K.</t>
  </si>
  <si>
    <t>Plati/incasari pentru impozite si taxe                  (K1-K2+K3)</t>
  </si>
  <si>
    <t>K1.  plati TVA</t>
  </si>
  <si>
    <t>K2.  rambursari TVA</t>
  </si>
  <si>
    <t>K3.  impozit pe profit/cifra de afaceri</t>
  </si>
  <si>
    <t>L.</t>
  </si>
  <si>
    <t>Rambursari de credite pe termen scurt</t>
  </si>
  <si>
    <t>M.</t>
  </si>
  <si>
    <t>Plati de dobanzi la credite pe termen scurt</t>
  </si>
  <si>
    <t>N.</t>
  </si>
  <si>
    <t>Dividende</t>
  </si>
  <si>
    <t>O.</t>
  </si>
  <si>
    <t>Total plati, exclusiv cele aferente exploatarii (K+L+M+N)</t>
  </si>
  <si>
    <t>P.</t>
  </si>
  <si>
    <t>Flux de numerar din activitatea de exploatare (J-O)</t>
  </si>
  <si>
    <t>III.</t>
  </si>
  <si>
    <t>FLUX DE LICHIDITATI (CASH FLOW)</t>
  </si>
  <si>
    <t>Q.</t>
  </si>
  <si>
    <t>Flux de lichiditati net al perioadei (D+P)</t>
  </si>
  <si>
    <t>R.</t>
  </si>
  <si>
    <t>Disponibil de numerar al perioadei precedente</t>
  </si>
  <si>
    <t>S.</t>
  </si>
  <si>
    <t>Disponibil de numerar la sfarsitul perioadei (Q+R)</t>
  </si>
  <si>
    <t>ANEXA 3</t>
  </si>
  <si>
    <t xml:space="preserve">  Proiectia contului de profit si pierdere  </t>
  </si>
  <si>
    <t>ANEXA 5</t>
  </si>
  <si>
    <t xml:space="preserve">ANEXA 6 </t>
  </si>
  <si>
    <t xml:space="preserve">Antreprenor social : </t>
  </si>
  <si>
    <t xml:space="preserve">Titlul planului de afaceri: </t>
  </si>
  <si>
    <t>Număr</t>
  </si>
  <si>
    <t>Cost unitar</t>
  </si>
  <si>
    <t>...</t>
  </si>
  <si>
    <t>etc.</t>
  </si>
  <si>
    <t>Nr. luni</t>
  </si>
  <si>
    <t>Cost lunar</t>
  </si>
  <si>
    <t>Nr. persoane</t>
  </si>
  <si>
    <t>Cost unitar (cost estimativ pe călătorie)</t>
  </si>
  <si>
    <t>Nr. călătorii</t>
  </si>
  <si>
    <t>VALOAREA ELIGIBILĂ A AJUTORULUI DE MINIMIS, din care:</t>
  </si>
  <si>
    <t>Valoarea TVA nedeductibilă estimată</t>
  </si>
  <si>
    <t>ASISTENŢA FINANCIARĂ NERAMBURSABILĂ SOLICITATĂ DE ÎNTREPRINDERE</t>
  </si>
  <si>
    <t>Semnatura:</t>
  </si>
  <si>
    <t xml:space="preserve">Data: </t>
  </si>
  <si>
    <t xml:space="preserve">Categorii de cheltuieli </t>
  </si>
  <si>
    <t xml:space="preserve">Total </t>
  </si>
  <si>
    <t xml:space="preserve">Elemente ( unitati de masura ,nr de luni nr persoane ,cantitati,etc) necesare in calcularea costului asa cum sunt acestea definite de solicitantul participant la concurs </t>
  </si>
  <si>
    <t>ANEXA4</t>
  </si>
  <si>
    <r>
      <t xml:space="preserve">   A.3.1. Imprumut - </t>
    </r>
    <r>
      <rPr>
        <i/>
        <sz val="10"/>
        <color indexed="21"/>
        <rFont val="Calibri"/>
        <family val="2"/>
      </rPr>
      <t>cofinantare la proiect</t>
    </r>
  </si>
  <si>
    <r>
      <t xml:space="preserve">   C.1.1. Rate la imprumut -</t>
    </r>
    <r>
      <rPr>
        <i/>
        <sz val="10"/>
        <color indexed="21"/>
        <rFont val="Calibri"/>
        <family val="2"/>
      </rPr>
      <t xml:space="preserve"> cofinantare la proiect</t>
    </r>
  </si>
  <si>
    <r>
      <t xml:space="preserve">   C.2.1. La imprumut - </t>
    </r>
    <r>
      <rPr>
        <i/>
        <sz val="10"/>
        <color indexed="21"/>
        <rFont val="Calibri"/>
        <family val="2"/>
      </rPr>
      <t>cofinantare la proiect</t>
    </r>
  </si>
  <si>
    <t>CASH FLOW  - previziuni - LEI</t>
  </si>
  <si>
    <t>0. Taxe pentru infiintarea de intreprinderi sociale (decontabile după semnarea contractului de subventie de minimis).</t>
  </si>
  <si>
    <t>1. Cheltuieli cu salariile personalului nou angajat </t>
  </si>
  <si>
    <t>1.1. Cheltuieli salariale </t>
  </si>
  <si>
    <t>1.2 Venituri asimilate salariilor pentru experți proprii/ cooptați </t>
  </si>
  <si>
    <t>1.3. Contribuţii sociale aferente cheltuielilor salariale şi cheltuielilor asimilate acestora (contribuţii angajaţi şi angajatori) </t>
  </si>
  <si>
    <t>2. Cheltuieli cu deplasarea personalului întreprinderilor sprijinite: </t>
  </si>
  <si>
    <t>2.1 Cheltuieli pentru cazare </t>
  </si>
  <si>
    <t>2.2 Cheltuieli cu diurna personalului propriu </t>
  </si>
  <si>
    <t>2.3 Cheltuieli pentru transportul persoanelor (inclusiv transportul efectuat cu mijloacele de transport în comun sau taxi, gară, autogară sau port şi locul delegării ori locul de cazare, precum şi transportul efectuat pe distanța dintre locul de cazare şi locul delegării) </t>
  </si>
  <si>
    <t xml:space="preserve">2.4 Taxe şi asigurări de călătorie și asigurări medicale </t>
  </si>
  <si>
    <t>3. Cheltuieli aferente diverselor achiziţii de servicii specializate, pentru care beneficiarul ajutorului de minimis nu are expertiza necesară </t>
  </si>
  <si>
    <t>…....</t>
  </si>
  <si>
    <t>4. Cheltuieli cu achiziția de active fixe corporale (altele decât terenuri și imobile), obiecte de inventar, materii prime și materiale, inclusiv materiale consumabile, alte cheltuieli pentru investiţii necesare funcţionării întreprinderilor </t>
  </si>
  <si>
    <t>5. Cheltuieli cu închirierea de sedii (inclusiv depozite), spații pentru desfășurarea diverselor activități ale întreprinderii, echipamente, vehicule, diverse bunuri </t>
  </si>
  <si>
    <t>6. Cheltuieli de leasing fără achiziție (leasing operațional) aferente funcţionării întreprinderilor (rate de leasing operațional plătite de întreprindere pentru: echipamente, vehicule, diverse bunuri mobile și imobile) </t>
  </si>
  <si>
    <t>7. Utilităţi aferente funcţionării întreprinderilor </t>
  </si>
  <si>
    <t>8. Servicii de administrare a clădirilor aferente funcţionării întreprinderilor </t>
  </si>
  <si>
    <t>9. Servicii de întreţinere şi reparare de echipamente şi mijloace de transport aferente funcţionării întreprinderilor </t>
  </si>
  <si>
    <t>10. Arhivare de documente aferente funcţionării întreprinderilor </t>
  </si>
  <si>
    <t>12. Cheltuieli financiare şi juridice (notariale) aferente funcţionării întreprinderilor </t>
  </si>
  <si>
    <t>11.2 Mobilier, aparatură, birotică, echipamente de protecţie a valorilor umane şi materiale</t>
  </si>
  <si>
    <t>11.3 Alte cheltuieli pentru investiţii</t>
  </si>
  <si>
    <t>13. Conectare la reţele informatice aferente funcţionării întreprinderilor </t>
  </si>
  <si>
    <t>14. Cheltuieli de informare şi publicitate aferente funcţionării întreprinderilor </t>
  </si>
  <si>
    <t>11. Achizitii  de active aferente funcţionării întreprinderilor </t>
  </si>
  <si>
    <t>15. Alte cheltuieli aferente funcţionării întreprinderilor </t>
  </si>
  <si>
    <t>15.1. Prelucrare de date </t>
  </si>
  <si>
    <t>15.2. Întreţinere, actualizare şi dezvoltare de aplicaţii informatice </t>
  </si>
  <si>
    <t>15.3. Achiziţionare de publicaţii, cărţi, reviste de specialitate relevante pentru operaţiune, în format tipărit şi/sau electronic </t>
  </si>
  <si>
    <t>15.4. Concesiuni, brevete, licenţe, mărci comerciale, drepturi şi active similare </t>
  </si>
  <si>
    <t>16. Cheltuielile aferente garanțiilor oferite de bănci sau alte instituții financiare </t>
  </si>
  <si>
    <t>11.1 Instalaţii si echipamente tehnice</t>
  </si>
  <si>
    <t>Anexa 2 BUGET (Macheta)</t>
  </si>
  <si>
    <t xml:space="preserve">Data:  </t>
  </si>
</sst>
</file>

<file path=xl/styles.xml><?xml version="1.0" encoding="utf-8"?>
<styleSheet xmlns="http://schemas.openxmlformats.org/spreadsheetml/2006/main">
  <numFmts count="4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RON&quot;;\-#,##0\ &quot;RON&quot;"/>
    <numFmt numFmtId="179" formatCode="#,##0\ &quot;RON&quot;;[Red]\-#,##0\ &quot;RON&quot;"/>
    <numFmt numFmtId="180" formatCode="#,##0.00\ &quot;RON&quot;;\-#,##0.00\ &quot;RON&quot;"/>
    <numFmt numFmtId="181" formatCode="#,##0.00\ &quot;RON&quot;;[Red]\-#,##0.00\ &quot;RON&quot;"/>
    <numFmt numFmtId="182" formatCode="_-* #,##0\ &quot;RON&quot;_-;\-* #,##0\ &quot;RON&quot;_-;_-* &quot;-&quot;\ &quot;RON&quot;_-;_-@_-"/>
    <numFmt numFmtId="183" formatCode="_-* #,##0.00\ &quot;RON&quot;_-;\-* #,##0.00\ &quot;RON&quot;_-;_-* &quot;-&quot;??\ &quot;RON&quot;_-;_-@_-"/>
    <numFmt numFmtId="184" formatCode="_-* #,##0\ _l_e_i_-;\-* #,##0\ _l_e_i_-;_-* &quot;-&quot;\ _l_e_i_-;_-@_-"/>
    <numFmt numFmtId="185" formatCode="_-* #,##0.00\ _l_e_i_-;\-* #,##0.00\ _l_e_i_-;_-* &quot;-&quot;??\ _l_e_i_-;_-@_-"/>
    <numFmt numFmtId="186" formatCode="_-* #,##0\ _R_O_N_-;\-* #,##0\ _R_O_N_-;_-* &quot;-&quot;\ _R_O_N_-;_-@_-"/>
    <numFmt numFmtId="187" formatCode="_-* #,##0.00\ _R_O_N_-;\-* #,##0.00\ _R_O_N_-;_-* &quot;-&quot;??\ _R_O_N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Yes&quot;;&quot;Yes&quot;;&quot;No&quot;"/>
    <numFmt numFmtId="195" formatCode="&quot;True&quot;;&quot;True&quot;;&quot;False&quot;"/>
    <numFmt numFmtId="196" formatCode="&quot;On&quot;;&quot;On&quot;;&quot;Off&quot;"/>
    <numFmt numFmtId="197" formatCode="[$€-2]\ #,##0.00_);[Red]\([$€-2]\ #,##0.00\)"/>
    <numFmt numFmtId="198" formatCode="&quot;Da&quot;;&quot;Da&quot;;&quot;Nu&quot;"/>
    <numFmt numFmtId="199" formatCode="&quot;Adevărat&quot;;&quot;Adevărat&quot;;&quot;Fals&quot;"/>
    <numFmt numFmtId="200" formatCode="&quot;Activat&quot;;&quot;Activat&quot;;&quot;Dezactivat&quot;"/>
    <numFmt numFmtId="201" formatCode="[$¥€-2]\ #,##0.00_);[Red]\([$¥€-2]\ #,##0.00\)"/>
  </numFmts>
  <fonts count="62">
    <font>
      <sz val="11"/>
      <color theme="1"/>
      <name val="Calibri"/>
      <family val="2"/>
    </font>
    <font>
      <sz val="11"/>
      <color indexed="8"/>
      <name val="Calibri"/>
      <family val="2"/>
    </font>
    <font>
      <sz val="9"/>
      <color indexed="8"/>
      <name val="Calibri"/>
      <family val="2"/>
    </font>
    <font>
      <u val="single"/>
      <sz val="10"/>
      <color indexed="12"/>
      <name val="Arial"/>
      <family val="2"/>
    </font>
    <font>
      <sz val="10"/>
      <color indexed="8"/>
      <name val="Arial"/>
      <family val="2"/>
    </font>
    <font>
      <sz val="10"/>
      <color indexed="21"/>
      <name val="Arial"/>
      <family val="2"/>
    </font>
    <font>
      <sz val="8"/>
      <name val="Calibri"/>
      <family val="2"/>
    </font>
    <font>
      <i/>
      <sz val="10"/>
      <color indexed="21"/>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1"/>
      <color indexed="12"/>
      <name val="Calibri"/>
      <family val="2"/>
    </font>
    <font>
      <u val="single"/>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9"/>
      <name val="Calibri"/>
      <family val="2"/>
    </font>
    <font>
      <b/>
      <sz val="10"/>
      <color indexed="8"/>
      <name val="Calibri"/>
      <family val="2"/>
    </font>
    <font>
      <sz val="10"/>
      <color indexed="8"/>
      <name val="Calibri"/>
      <family val="2"/>
    </font>
    <font>
      <b/>
      <sz val="10"/>
      <color indexed="21"/>
      <name val="Calibri"/>
      <family val="2"/>
    </font>
    <font>
      <sz val="10"/>
      <color indexed="21"/>
      <name val="Calibri"/>
      <family val="2"/>
    </font>
    <font>
      <sz val="10"/>
      <color indexed="16"/>
      <name val="Calibri"/>
      <family val="2"/>
    </font>
    <font>
      <b/>
      <sz val="10"/>
      <color indexed="16"/>
      <name val="Calibri"/>
      <family val="2"/>
    </font>
    <font>
      <b/>
      <sz val="14"/>
      <color indexed="8"/>
      <name val="Calibri"/>
      <family val="2"/>
    </font>
    <font>
      <sz val="10"/>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1"/>
      <color theme="10"/>
      <name val="Calibri"/>
      <family val="2"/>
    </font>
    <font>
      <u val="single"/>
      <sz val="11"/>
      <color theme="11"/>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FFFF"/>
      <name val="Calibri"/>
      <family val="2"/>
    </font>
    <font>
      <b/>
      <sz val="10"/>
      <color theme="1"/>
      <name val="Calibri"/>
      <family val="2"/>
    </font>
    <font>
      <sz val="10"/>
      <color theme="1"/>
      <name val="Calibri"/>
      <family val="2"/>
    </font>
    <font>
      <b/>
      <sz val="10"/>
      <color rgb="FF008080"/>
      <name val="Calibri"/>
      <family val="2"/>
    </font>
    <font>
      <sz val="10"/>
      <color rgb="FF008080"/>
      <name val="Calibri"/>
      <family val="2"/>
    </font>
    <font>
      <sz val="10"/>
      <color rgb="FF800000"/>
      <name val="Calibri"/>
      <family val="2"/>
    </font>
    <font>
      <b/>
      <sz val="10"/>
      <color rgb="FF800000"/>
      <name val="Calibri"/>
      <family val="2"/>
    </font>
    <font>
      <b/>
      <sz val="14"/>
      <color theme="1"/>
      <name val="Calibri"/>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rgb="FF008080"/>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
      <patternFill patternType="solid">
        <fgColor rgb="FFC0C0C0"/>
        <bgColor indexed="64"/>
      </patternFill>
    </fill>
    <fill>
      <patternFill patternType="solid">
        <fgColor rgb="FFCCFFFF"/>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color indexed="63"/>
      </right>
      <top>
        <color indexed="63"/>
      </top>
      <bottom>
        <color indexed="63"/>
      </bottom>
    </border>
    <border>
      <left/>
      <right style="medium"/>
      <top/>
      <bottom/>
    </border>
    <border>
      <left style="medium"/>
      <right/>
      <top/>
      <bottom style="medium"/>
    </border>
    <border>
      <left/>
      <right/>
      <top>
        <color indexed="63"/>
      </top>
      <bottom style="medium"/>
    </border>
    <border>
      <left/>
      <right style="medium"/>
      <top/>
      <bottom style="medium"/>
    </border>
    <border>
      <left style="hair">
        <color rgb="FF008080"/>
      </left>
      <right style="hair">
        <color rgb="FF008080"/>
      </right>
      <top style="hair">
        <color rgb="FF008080"/>
      </top>
      <bottom style="thin">
        <color rgb="FF008080"/>
      </bottom>
    </border>
    <border>
      <left style="hair">
        <color rgb="FF008080"/>
      </left>
      <right style="hair">
        <color rgb="FF008080"/>
      </right>
      <top style="thin">
        <color rgb="FF008080"/>
      </top>
      <bottom style="hair">
        <color rgb="FF008080"/>
      </bottom>
    </border>
    <border>
      <left style="medium">
        <color rgb="FF008080"/>
      </left>
      <right style="hair">
        <color rgb="FF008080"/>
      </right>
      <top style="hair">
        <color rgb="FF008080"/>
      </top>
      <bottom/>
    </border>
    <border>
      <left style="hair">
        <color rgb="FF008080"/>
      </left>
      <right style="hair">
        <color rgb="FF008080"/>
      </right>
      <top style="hair">
        <color rgb="FF008080"/>
      </top>
      <bottom/>
    </border>
    <border>
      <left style="medium">
        <color rgb="FF008080"/>
      </left>
      <right style="hair">
        <color rgb="FF008080"/>
      </right>
      <top style="hair">
        <color rgb="FF008080"/>
      </top>
      <bottom style="hair">
        <color rgb="FF008080"/>
      </bottom>
    </border>
    <border>
      <left style="hair">
        <color rgb="FF008080"/>
      </left>
      <right style="hair">
        <color rgb="FF008080"/>
      </right>
      <top/>
      <bottom style="hair">
        <color rgb="FF008080"/>
      </bottom>
    </border>
    <border>
      <left style="medium">
        <color rgb="FF008080"/>
      </left>
      <right style="hair">
        <color rgb="FF008080"/>
      </right>
      <top/>
      <bottom/>
    </border>
    <border>
      <left style="hair">
        <color rgb="FF008080"/>
      </left>
      <right style="hair">
        <color rgb="FF008080"/>
      </right>
      <top/>
      <bottom/>
    </border>
    <border>
      <left style="medium">
        <color rgb="FF008080"/>
      </left>
      <right style="hair">
        <color rgb="FF008080"/>
      </right>
      <top/>
      <bottom style="hair">
        <color rgb="FF008080"/>
      </bottom>
    </border>
    <border>
      <left style="medium">
        <color rgb="FF008080"/>
      </left>
      <right style="hair">
        <color rgb="FF008080"/>
      </right>
      <top style="thin">
        <color rgb="FF008080"/>
      </top>
      <bottom style="hair">
        <color rgb="FF008080"/>
      </bottom>
    </border>
    <border>
      <left style="hair">
        <color rgb="FF008080"/>
      </left>
      <right style="hair">
        <color rgb="FF008080"/>
      </right>
      <top style="hair">
        <color rgb="FF008080"/>
      </top>
      <bottom style="hair">
        <color rgb="FF008080"/>
      </bottom>
    </border>
    <border>
      <left style="thin">
        <color rgb="FF008080"/>
      </left>
      <right style="hair">
        <color rgb="FF008080"/>
      </right>
      <top style="hair">
        <color rgb="FF008080"/>
      </top>
      <bottom style="hair">
        <color rgb="FF008080"/>
      </bottom>
    </border>
    <border>
      <left style="thin">
        <color rgb="FF008080"/>
      </left>
      <right style="hair">
        <color rgb="FF008080"/>
      </right>
      <top style="hair">
        <color rgb="FF008080"/>
      </top>
      <bottom style="thin">
        <color rgb="FF008080"/>
      </bottom>
    </border>
    <border>
      <left style="thin">
        <color rgb="FF008080"/>
      </left>
      <right style="hair">
        <color rgb="FF008080"/>
      </right>
      <top/>
      <bottom style="hair">
        <color rgb="FF008080"/>
      </bottom>
    </border>
    <border>
      <left>
        <color indexed="63"/>
      </left>
      <right style="hair"/>
      <top style="hair"/>
      <bottom style="hair"/>
    </border>
    <border>
      <left style="medium"/>
      <right style="hair"/>
      <top>
        <color indexed="63"/>
      </top>
      <bottom style="hair"/>
    </border>
    <border>
      <left style="medium"/>
      <right>
        <color indexed="63"/>
      </right>
      <top>
        <color indexed="63"/>
      </top>
      <bottom style="hair"/>
    </border>
    <border>
      <left style="thin">
        <color rgb="FF008080"/>
      </left>
      <right style="thin"/>
      <top style="thin"/>
      <bottom style="hair">
        <color rgb="FF008080"/>
      </bottom>
    </border>
    <border>
      <left style="thin"/>
      <right style="hair">
        <color rgb="FF008080"/>
      </right>
      <top style="hair">
        <color rgb="FF008080"/>
      </top>
      <bottom style="hair">
        <color rgb="FF008080"/>
      </bottom>
    </border>
    <border>
      <left style="hair">
        <color rgb="FF008080"/>
      </left>
      <right style="thin"/>
      <top style="hair">
        <color rgb="FF008080"/>
      </top>
      <bottom style="hair">
        <color rgb="FF008080"/>
      </bottom>
    </border>
    <border>
      <left style="thin"/>
      <right style="hair">
        <color rgb="FF008080"/>
      </right>
      <top style="hair">
        <color rgb="FF008080"/>
      </top>
      <bottom style="thin"/>
    </border>
    <border>
      <left style="hair">
        <color rgb="FF008080"/>
      </left>
      <right style="hair">
        <color rgb="FF008080"/>
      </right>
      <top style="hair">
        <color rgb="FF008080"/>
      </top>
      <bottom style="thin"/>
    </border>
    <border>
      <left style="hair">
        <color rgb="FF008080"/>
      </left>
      <right style="thin"/>
      <top style="hair">
        <color rgb="FF008080"/>
      </top>
      <bottom style="thin"/>
    </border>
    <border>
      <left style="thin"/>
      <right style="hair">
        <color rgb="FF008080"/>
      </right>
      <top/>
      <bottom style="hair">
        <color rgb="FF008080"/>
      </bottom>
    </border>
    <border>
      <left style="medium">
        <color rgb="FF008080"/>
      </left>
      <right/>
      <top/>
      <bottom style="hair">
        <color rgb="FF008080"/>
      </bottom>
    </border>
    <border>
      <left/>
      <right style="hair">
        <color rgb="FF008080"/>
      </right>
      <top/>
      <bottom style="hair">
        <color rgb="FF008080"/>
      </bottom>
    </border>
    <border>
      <left style="hair">
        <color rgb="FF800000"/>
      </left>
      <right style="hair">
        <color rgb="FF800000"/>
      </right>
      <top style="hair">
        <color rgb="FF800000"/>
      </top>
      <bottom style="hair">
        <color rgb="FF800000"/>
      </bottom>
    </border>
    <border>
      <left style="hair">
        <color rgb="FF800000"/>
      </left>
      <right style="thin"/>
      <top style="hair">
        <color rgb="FF800000"/>
      </top>
      <bottom style="hair">
        <color rgb="FF800000"/>
      </bottom>
    </border>
    <border>
      <left style="hair"/>
      <right style="hair"/>
      <top style="medium"/>
      <bottom style="hair"/>
    </border>
    <border>
      <left style="medium">
        <color rgb="FF008080"/>
      </left>
      <right/>
      <top style="thin">
        <color rgb="FF008080"/>
      </top>
      <bottom/>
    </border>
    <border>
      <left/>
      <right/>
      <top style="thin">
        <color rgb="FF008080"/>
      </top>
      <bottom/>
    </border>
    <border>
      <left style="medium">
        <color rgb="FF008080"/>
      </left>
      <right/>
      <top style="hair">
        <color rgb="FF008080"/>
      </top>
      <bottom style="thin">
        <color rgb="FF008080"/>
      </bottom>
    </border>
    <border>
      <left/>
      <right style="hair">
        <color rgb="FF008080"/>
      </right>
      <top/>
      <bottom style="thin">
        <color rgb="FF008080"/>
      </bottom>
    </border>
    <border>
      <left/>
      <right style="hair">
        <color rgb="FF008080"/>
      </right>
      <top style="hair">
        <color rgb="FF008080"/>
      </top>
      <bottom style="thin">
        <color rgb="FF008080"/>
      </bottom>
    </border>
    <border>
      <left style="medium">
        <color rgb="FF008080"/>
      </left>
      <right>
        <color indexed="63"/>
      </right>
      <top style="thin">
        <color rgb="FF008080"/>
      </top>
      <bottom style="thin">
        <color rgb="FF008080"/>
      </bottom>
    </border>
    <border>
      <left>
        <color indexed="63"/>
      </left>
      <right>
        <color indexed="63"/>
      </right>
      <top style="thin">
        <color rgb="FF008080"/>
      </top>
      <bottom style="thin">
        <color rgb="FF008080"/>
      </bottom>
    </border>
    <border>
      <left style="hair">
        <color rgb="FF008080"/>
      </left>
      <right/>
      <top style="thin">
        <color rgb="FF008080"/>
      </top>
      <bottom style="hair">
        <color rgb="FF008080"/>
      </bottom>
    </border>
    <border>
      <left/>
      <right/>
      <top style="thin">
        <color rgb="FF008080"/>
      </top>
      <bottom style="hair">
        <color rgb="FF008080"/>
      </bottom>
    </border>
    <border>
      <left/>
      <right style="hair">
        <color rgb="FF008080"/>
      </right>
      <top style="thin">
        <color rgb="FF008080"/>
      </top>
      <bottom style="hair">
        <color rgb="FF008080"/>
      </bottom>
    </border>
    <border>
      <left style="thin">
        <color rgb="FF008080"/>
      </left>
      <right/>
      <top style="thin">
        <color rgb="FF008080"/>
      </top>
      <bottom style="hair">
        <color rgb="FF008080"/>
      </bottom>
    </border>
    <border>
      <left style="hair">
        <color rgb="FF008080"/>
      </left>
      <right/>
      <top style="hair">
        <color rgb="FF008080"/>
      </top>
      <bottom style="hair">
        <color rgb="FF008080"/>
      </bottom>
    </border>
    <border>
      <left/>
      <right/>
      <top style="hair">
        <color rgb="FF008080"/>
      </top>
      <bottom style="hair">
        <color rgb="FF008080"/>
      </bottom>
    </border>
    <border>
      <left/>
      <right style="hair">
        <color rgb="FF008080"/>
      </right>
      <top style="hair">
        <color rgb="FF008080"/>
      </top>
      <bottom style="hair">
        <color rgb="FF008080"/>
      </bottom>
    </border>
    <border>
      <left style="thin"/>
      <right/>
      <top style="hair">
        <color rgb="FF008080"/>
      </top>
      <bottom style="hair">
        <color rgb="FF008080"/>
      </bottom>
    </border>
    <border>
      <left/>
      <right style="thin"/>
      <top style="hair">
        <color rgb="FF008080"/>
      </top>
      <bottom style="hair">
        <color rgb="FF008080"/>
      </bottom>
    </border>
    <border>
      <left style="thin"/>
      <right/>
      <top style="thin"/>
      <bottom style="hair">
        <color rgb="FF008080"/>
      </bottom>
    </border>
    <border>
      <left/>
      <right/>
      <top style="thin"/>
      <bottom style="hair">
        <color rgb="FF008080"/>
      </bottom>
    </border>
    <border>
      <left style="thin"/>
      <right style="thin"/>
      <top style="thin"/>
      <bottom style="thin"/>
    </border>
    <border>
      <left/>
      <right/>
      <top style="thin"/>
      <bottom/>
    </border>
    <border>
      <left/>
      <right style="thin"/>
      <top style="thin"/>
      <bottom/>
    </border>
    <border>
      <left>
        <color indexed="63"/>
      </left>
      <right style="thin"/>
      <top>
        <color indexed="63"/>
      </top>
      <bottom>
        <color indexed="63"/>
      </bottom>
    </border>
    <border>
      <left style="hair">
        <color rgb="FF008080"/>
      </left>
      <right/>
      <top>
        <color indexed="63"/>
      </top>
      <bottom style="hair">
        <color rgb="FF008080"/>
      </bottom>
    </border>
    <border>
      <left/>
      <right/>
      <top/>
      <bottom style="hair">
        <color rgb="FF008080"/>
      </bottom>
    </border>
    <border>
      <left style="hair">
        <color rgb="FF008080"/>
      </left>
      <right/>
      <top/>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0" borderId="2" applyNumberFormat="0" applyFill="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7" borderId="3" applyNumberFormat="0" applyAlignment="0" applyProtection="0"/>
    <xf numFmtId="0" fontId="43" fillId="29"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44"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xf numFmtId="185" fontId="1" fillId="0" borderId="0" applyFont="0" applyFill="0" applyBorder="0" applyAlignment="0" applyProtection="0"/>
    <xf numFmtId="184" fontId="1" fillId="0" borderId="0" applyFont="0" applyFill="0" applyBorder="0" applyAlignment="0" applyProtection="0"/>
  </cellStyleXfs>
  <cellXfs count="203">
    <xf numFmtId="0" fontId="0" fillId="0" borderId="0" xfId="0" applyFont="1" applyAlignment="1">
      <alignment/>
    </xf>
    <xf numFmtId="0" fontId="0" fillId="0" borderId="0" xfId="0" applyAlignment="1">
      <alignment/>
    </xf>
    <xf numFmtId="0" fontId="2" fillId="0" borderId="0" xfId="0" applyFont="1" applyAlignment="1">
      <alignment/>
    </xf>
    <xf numFmtId="0" fontId="4" fillId="0" borderId="0" xfId="0" applyFont="1" applyAlignment="1">
      <alignment vertical="center"/>
    </xf>
    <xf numFmtId="0" fontId="4" fillId="0" borderId="0" xfId="0" applyFont="1" applyAlignment="1">
      <alignment vertical="center" wrapText="1"/>
    </xf>
    <xf numFmtId="0" fontId="3" fillId="0" borderId="0" xfId="43" applyFont="1" applyAlignment="1">
      <alignment horizontal="left" vertical="center" wrapText="1"/>
    </xf>
    <xf numFmtId="0" fontId="0" fillId="0" borderId="0" xfId="0" applyFont="1" applyAlignment="1">
      <alignment/>
    </xf>
    <xf numFmtId="3" fontId="53" fillId="33" borderId="10" xfId="0" applyNumberFormat="1" applyFont="1" applyFill="1" applyBorder="1" applyAlignment="1">
      <alignment horizontal="left"/>
    </xf>
    <xf numFmtId="3" fontId="53" fillId="33" borderId="11" xfId="0" applyNumberFormat="1" applyFont="1" applyFill="1" applyBorder="1" applyAlignment="1">
      <alignment horizontal="right"/>
    </xf>
    <xf numFmtId="0" fontId="54" fillId="34" borderId="12" xfId="0" applyFont="1" applyFill="1" applyBorder="1" applyAlignment="1">
      <alignment vertical="center" wrapText="1"/>
    </xf>
    <xf numFmtId="0" fontId="54" fillId="34" borderId="13" xfId="0" applyFont="1" applyFill="1" applyBorder="1" applyAlignment="1">
      <alignment horizontal="center" vertical="center" wrapText="1"/>
    </xf>
    <xf numFmtId="0" fontId="54" fillId="34" borderId="14" xfId="0" applyFont="1" applyFill="1" applyBorder="1" applyAlignment="1">
      <alignment horizontal="center" vertical="center" wrapText="1"/>
    </xf>
    <xf numFmtId="0" fontId="54" fillId="0" borderId="12" xfId="0" applyFont="1" applyBorder="1" applyAlignment="1">
      <alignment vertical="center" wrapText="1"/>
    </xf>
    <xf numFmtId="0" fontId="54" fillId="0" borderId="13" xfId="0" applyFont="1" applyBorder="1" applyAlignment="1">
      <alignment horizontal="center" vertical="center" wrapText="1"/>
    </xf>
    <xf numFmtId="0" fontId="54" fillId="0" borderId="14" xfId="0" applyFont="1" applyBorder="1" applyAlignment="1">
      <alignment horizontal="center" vertical="center" wrapText="1"/>
    </xf>
    <xf numFmtId="0" fontId="54" fillId="34" borderId="14" xfId="0" applyFont="1" applyFill="1" applyBorder="1" applyAlignment="1">
      <alignment horizontal="right" vertical="center" wrapText="1"/>
    </xf>
    <xf numFmtId="0" fontId="55" fillId="0" borderId="12" xfId="0" applyFont="1" applyBorder="1" applyAlignment="1">
      <alignment vertical="center"/>
    </xf>
    <xf numFmtId="0" fontId="55" fillId="0" borderId="13" xfId="0" applyFont="1" applyBorder="1" applyAlignment="1">
      <alignment horizontal="center" vertical="center"/>
    </xf>
    <xf numFmtId="0" fontId="54" fillId="0" borderId="14" xfId="0" applyFont="1" applyBorder="1" applyAlignment="1">
      <alignment horizontal="center" vertical="center"/>
    </xf>
    <xf numFmtId="0" fontId="54" fillId="35" borderId="12" xfId="0" applyFont="1" applyFill="1" applyBorder="1" applyAlignment="1">
      <alignment vertical="center" wrapText="1"/>
    </xf>
    <xf numFmtId="0" fontId="54" fillId="35" borderId="13" xfId="0" applyFont="1" applyFill="1" applyBorder="1" applyAlignment="1">
      <alignment horizontal="center" vertical="center" wrapText="1"/>
    </xf>
    <xf numFmtId="0" fontId="55" fillId="35" borderId="13" xfId="0" applyFont="1" applyFill="1" applyBorder="1" applyAlignment="1">
      <alignment horizontal="center" vertical="center"/>
    </xf>
    <xf numFmtId="0" fontId="55" fillId="34" borderId="13" xfId="0" applyFont="1" applyFill="1" applyBorder="1" applyAlignment="1">
      <alignment horizontal="center" vertical="center"/>
    </xf>
    <xf numFmtId="0" fontId="54" fillId="34" borderId="14" xfId="0" applyFont="1" applyFill="1" applyBorder="1" applyAlignment="1">
      <alignment horizontal="center" vertical="center"/>
    </xf>
    <xf numFmtId="0" fontId="55" fillId="0" borderId="12" xfId="0" applyFont="1" applyBorder="1" applyAlignment="1">
      <alignment vertical="center" wrapText="1"/>
    </xf>
    <xf numFmtId="0" fontId="55" fillId="34" borderId="13" xfId="0" applyFont="1" applyFill="1" applyBorder="1" applyAlignment="1">
      <alignment horizontal="center" vertical="center" wrapText="1"/>
    </xf>
    <xf numFmtId="0" fontId="55" fillId="34" borderId="14" xfId="0" applyFont="1" applyFill="1" applyBorder="1" applyAlignment="1">
      <alignment horizontal="center" vertical="center" wrapText="1"/>
    </xf>
    <xf numFmtId="0" fontId="55" fillId="0" borderId="14" xfId="0" applyFont="1" applyBorder="1" applyAlignment="1">
      <alignment horizontal="center" vertical="center"/>
    </xf>
    <xf numFmtId="0" fontId="54" fillId="35" borderId="13" xfId="0" applyFont="1" applyFill="1" applyBorder="1" applyAlignment="1">
      <alignment vertical="center" wrapText="1"/>
    </xf>
    <xf numFmtId="0" fontId="54" fillId="35" borderId="14" xfId="0" applyFont="1" applyFill="1" applyBorder="1" applyAlignment="1">
      <alignment horizontal="center" vertical="center"/>
    </xf>
    <xf numFmtId="0" fontId="55" fillId="36" borderId="12" xfId="0" applyFont="1" applyFill="1" applyBorder="1" applyAlignment="1">
      <alignment vertical="center"/>
    </xf>
    <xf numFmtId="0" fontId="54" fillId="37" borderId="15" xfId="0" applyFont="1" applyFill="1" applyBorder="1" applyAlignment="1">
      <alignment vertical="center" wrapText="1"/>
    </xf>
    <xf numFmtId="0" fontId="54" fillId="37" borderId="16" xfId="0" applyFont="1" applyFill="1" applyBorder="1" applyAlignment="1">
      <alignment vertical="center" wrapText="1"/>
    </xf>
    <xf numFmtId="0" fontId="54" fillId="37" borderId="17" xfId="0" applyFont="1" applyFill="1" applyBorder="1" applyAlignment="1">
      <alignment horizontal="center" vertical="center" wrapText="1"/>
    </xf>
    <xf numFmtId="0" fontId="0" fillId="0" borderId="18" xfId="0" applyFont="1" applyBorder="1" applyAlignment="1">
      <alignment/>
    </xf>
    <xf numFmtId="0" fontId="0" fillId="0" borderId="0"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3" fontId="53" fillId="33" borderId="23" xfId="0" applyNumberFormat="1" applyFont="1" applyFill="1" applyBorder="1" applyAlignment="1">
      <alignment horizontal="right"/>
    </xf>
    <xf numFmtId="0" fontId="56" fillId="38" borderId="24" xfId="0" applyFont="1" applyFill="1" applyBorder="1" applyAlignment="1">
      <alignment horizontal="center"/>
    </xf>
    <xf numFmtId="0" fontId="56" fillId="38" borderId="24" xfId="0" applyFont="1" applyFill="1" applyBorder="1" applyAlignment="1">
      <alignment horizontal="right"/>
    </xf>
    <xf numFmtId="3" fontId="53" fillId="38" borderId="24" xfId="0" applyNumberFormat="1" applyFont="1" applyFill="1" applyBorder="1" applyAlignment="1">
      <alignment horizontal="center"/>
    </xf>
    <xf numFmtId="0" fontId="56" fillId="38" borderId="25" xfId="0" applyFont="1" applyFill="1" applyBorder="1" applyAlignment="1">
      <alignment horizontal="center" vertical="center" wrapText="1"/>
    </xf>
    <xf numFmtId="0" fontId="56" fillId="38" borderId="26" xfId="0" applyFont="1" applyFill="1" applyBorder="1" applyAlignment="1">
      <alignment horizontal="center" vertical="center" wrapText="1"/>
    </xf>
    <xf numFmtId="0" fontId="57" fillId="38" borderId="27" xfId="0" applyFont="1" applyFill="1" applyBorder="1" applyAlignment="1">
      <alignment horizontal="center" vertical="center" wrapText="1"/>
    </xf>
    <xf numFmtId="0" fontId="57" fillId="38" borderId="28" xfId="0" applyFont="1" applyFill="1" applyBorder="1" applyAlignment="1">
      <alignment horizontal="center" vertical="center" wrapText="1"/>
    </xf>
    <xf numFmtId="3" fontId="53" fillId="33" borderId="23" xfId="0" applyNumberFormat="1" applyFont="1" applyFill="1" applyBorder="1" applyAlignment="1">
      <alignment horizontal="center"/>
    </xf>
    <xf numFmtId="0" fontId="56" fillId="38" borderId="29" xfId="0" applyFont="1" applyFill="1" applyBorder="1" applyAlignment="1">
      <alignment horizontal="center" vertical="center" wrapText="1"/>
    </xf>
    <xf numFmtId="0" fontId="56" fillId="38" borderId="30" xfId="0" applyFont="1" applyFill="1" applyBorder="1" applyAlignment="1">
      <alignment horizontal="left" vertical="center" wrapText="1"/>
    </xf>
    <xf numFmtId="0" fontId="56" fillId="38" borderId="30" xfId="0" applyFont="1" applyFill="1" applyBorder="1" applyAlignment="1">
      <alignment horizontal="right" vertical="center" wrapText="1"/>
    </xf>
    <xf numFmtId="0" fontId="57" fillId="38" borderId="30" xfId="0" applyFont="1" applyFill="1" applyBorder="1" applyAlignment="1">
      <alignment horizontal="center" vertical="center" wrapText="1"/>
    </xf>
    <xf numFmtId="0" fontId="56" fillId="38" borderId="31" xfId="0" applyFont="1" applyFill="1" applyBorder="1" applyAlignment="1">
      <alignment horizontal="center" vertical="center" wrapText="1"/>
    </xf>
    <xf numFmtId="0" fontId="56" fillId="38" borderId="27" xfId="0" applyFont="1" applyFill="1" applyBorder="1" applyAlignment="1">
      <alignment horizontal="center" vertical="center" wrapText="1"/>
    </xf>
    <xf numFmtId="0" fontId="56" fillId="38" borderId="26" xfId="0" applyFont="1" applyFill="1" applyBorder="1" applyAlignment="1">
      <alignment horizontal="left" vertical="center" wrapText="1"/>
    </xf>
    <xf numFmtId="0" fontId="56" fillId="38" borderId="26" xfId="0" applyFont="1" applyFill="1" applyBorder="1" applyAlignment="1">
      <alignment horizontal="right" vertical="center" wrapText="1"/>
    </xf>
    <xf numFmtId="0" fontId="55" fillId="38" borderId="32" xfId="0" applyFont="1" applyFill="1" applyBorder="1" applyAlignment="1">
      <alignment horizontal="center"/>
    </xf>
    <xf numFmtId="0" fontId="56" fillId="38" borderId="33" xfId="0" applyFont="1" applyFill="1" applyBorder="1" applyAlignment="1">
      <alignment horizontal="center"/>
    </xf>
    <xf numFmtId="3" fontId="53" fillId="38" borderId="33" xfId="0" applyNumberFormat="1" applyFont="1" applyFill="1" applyBorder="1" applyAlignment="1">
      <alignment horizontal="center"/>
    </xf>
    <xf numFmtId="0" fontId="56" fillId="38" borderId="34" xfId="0" applyFont="1" applyFill="1" applyBorder="1" applyAlignment="1">
      <alignment horizontal="center" vertical="center" wrapText="1"/>
    </xf>
    <xf numFmtId="0" fontId="56" fillId="38" borderId="33" xfId="0" applyFont="1" applyFill="1" applyBorder="1" applyAlignment="1">
      <alignment horizontal="center" vertical="center" wrapText="1"/>
    </xf>
    <xf numFmtId="3" fontId="53" fillId="33" borderId="33" xfId="0" applyNumberFormat="1" applyFont="1" applyFill="1" applyBorder="1" applyAlignment="1">
      <alignment horizontal="right" vertical="center" wrapText="1"/>
    </xf>
    <xf numFmtId="0" fontId="55" fillId="38" borderId="34" xfId="0" applyFont="1" applyFill="1" applyBorder="1" applyAlignment="1">
      <alignment horizontal="center"/>
    </xf>
    <xf numFmtId="0" fontId="57" fillId="38" borderId="34" xfId="0" applyFont="1" applyFill="1" applyBorder="1" applyAlignment="1">
      <alignment horizontal="center" vertical="center" wrapText="1"/>
    </xf>
    <xf numFmtId="0" fontId="57" fillId="38" borderId="33" xfId="0" applyFont="1" applyFill="1" applyBorder="1" applyAlignment="1">
      <alignment horizontal="left" vertical="center" wrapText="1"/>
    </xf>
    <xf numFmtId="0" fontId="57" fillId="38" borderId="33" xfId="0" applyFont="1" applyFill="1" applyBorder="1" applyAlignment="1">
      <alignment horizontal="center" vertical="center" wrapText="1"/>
    </xf>
    <xf numFmtId="0" fontId="57" fillId="38" borderId="33" xfId="0" applyFont="1" applyFill="1" applyBorder="1" applyAlignment="1">
      <alignment vertical="center" wrapText="1"/>
    </xf>
    <xf numFmtId="0" fontId="53" fillId="33" borderId="34" xfId="0" applyFont="1" applyFill="1" applyBorder="1" applyAlignment="1">
      <alignment horizontal="center" vertical="center" wrapText="1"/>
    </xf>
    <xf numFmtId="0" fontId="53" fillId="33" borderId="33" xfId="0" applyFont="1" applyFill="1" applyBorder="1" applyAlignment="1">
      <alignment horizontal="left" vertical="center" wrapText="1"/>
    </xf>
    <xf numFmtId="0" fontId="53" fillId="33" borderId="33" xfId="0" applyFont="1" applyFill="1" applyBorder="1" applyAlignment="1">
      <alignment horizontal="center" vertical="center" wrapText="1"/>
    </xf>
    <xf numFmtId="0" fontId="57" fillId="38" borderId="26" xfId="0" applyFont="1" applyFill="1" applyBorder="1" applyAlignment="1">
      <alignment horizontal="left" vertical="center" wrapText="1"/>
    </xf>
    <xf numFmtId="0" fontId="56" fillId="38" borderId="33" xfId="0" applyFont="1" applyFill="1" applyBorder="1" applyAlignment="1">
      <alignment horizontal="left" vertical="center" wrapText="1"/>
    </xf>
    <xf numFmtId="0" fontId="53" fillId="33" borderId="35" xfId="0" applyFont="1" applyFill="1" applyBorder="1" applyAlignment="1">
      <alignment horizontal="center" vertical="center" wrapText="1"/>
    </xf>
    <xf numFmtId="0" fontId="53" fillId="33" borderId="23" xfId="0" applyFont="1" applyFill="1" applyBorder="1" applyAlignment="1">
      <alignment horizontal="left" vertical="center" wrapText="1"/>
    </xf>
    <xf numFmtId="0" fontId="53" fillId="33" borderId="23" xfId="0" applyFont="1" applyFill="1" applyBorder="1" applyAlignment="1">
      <alignment horizontal="center" vertical="center" wrapText="1"/>
    </xf>
    <xf numFmtId="3" fontId="53" fillId="33" borderId="23" xfId="0" applyNumberFormat="1" applyFont="1" applyFill="1" applyBorder="1" applyAlignment="1">
      <alignment horizontal="right" vertical="center" wrapText="1"/>
    </xf>
    <xf numFmtId="0" fontId="56" fillId="38" borderId="33" xfId="0" applyFont="1" applyFill="1" applyBorder="1" applyAlignment="1">
      <alignment horizontal="left"/>
    </xf>
    <xf numFmtId="3" fontId="57" fillId="38" borderId="33" xfId="0" applyNumberFormat="1" applyFont="1" applyFill="1" applyBorder="1" applyAlignment="1">
      <alignment horizontal="right" vertical="center"/>
    </xf>
    <xf numFmtId="3" fontId="56" fillId="38" borderId="33" xfId="0" applyNumberFormat="1" applyFont="1" applyFill="1" applyBorder="1" applyAlignment="1">
      <alignment horizontal="right" vertical="center" wrapText="1"/>
    </xf>
    <xf numFmtId="3" fontId="57" fillId="38" borderId="33" xfId="0" applyNumberFormat="1" applyFont="1" applyFill="1" applyBorder="1" applyAlignment="1">
      <alignment horizontal="right" vertical="center" wrapText="1"/>
    </xf>
    <xf numFmtId="0" fontId="58" fillId="33" borderId="36" xfId="0" applyFont="1" applyFill="1" applyBorder="1" applyAlignment="1">
      <alignment vertical="center"/>
    </xf>
    <xf numFmtId="0" fontId="56" fillId="33" borderId="30" xfId="0" applyFont="1" applyFill="1" applyBorder="1" applyAlignment="1">
      <alignment horizontal="center" vertical="center" wrapText="1"/>
    </xf>
    <xf numFmtId="0" fontId="56" fillId="38" borderId="33" xfId="0" applyFont="1" applyFill="1" applyBorder="1" applyAlignment="1">
      <alignment horizontal="center" vertical="center"/>
    </xf>
    <xf numFmtId="0" fontId="56" fillId="38" borderId="33" xfId="0" applyFont="1" applyFill="1" applyBorder="1" applyAlignment="1">
      <alignment vertical="center" wrapText="1"/>
    </xf>
    <xf numFmtId="0" fontId="57" fillId="33" borderId="30" xfId="0" applyFont="1" applyFill="1" applyBorder="1" applyAlignment="1">
      <alignment vertical="center" wrapText="1"/>
    </xf>
    <xf numFmtId="3" fontId="56" fillId="38" borderId="33" xfId="0" applyNumberFormat="1" applyFont="1" applyFill="1" applyBorder="1" applyAlignment="1">
      <alignment horizontal="right" vertical="center"/>
    </xf>
    <xf numFmtId="3" fontId="56" fillId="38" borderId="33" xfId="0" applyNumberFormat="1" applyFont="1" applyFill="1" applyBorder="1" applyAlignment="1">
      <alignment horizontal="right"/>
    </xf>
    <xf numFmtId="0" fontId="57" fillId="38" borderId="33" xfId="0" applyFont="1" applyFill="1" applyBorder="1" applyAlignment="1">
      <alignment wrapText="1"/>
    </xf>
    <xf numFmtId="0" fontId="57" fillId="33" borderId="30" xfId="0" applyFont="1" applyFill="1" applyBorder="1" applyAlignment="1">
      <alignment wrapText="1"/>
    </xf>
    <xf numFmtId="3" fontId="57" fillId="38" borderId="33" xfId="0" applyNumberFormat="1" applyFont="1" applyFill="1" applyBorder="1" applyAlignment="1">
      <alignment horizontal="right" wrapText="1"/>
    </xf>
    <xf numFmtId="3" fontId="53" fillId="33" borderId="33" xfId="0" applyNumberFormat="1" applyFont="1" applyFill="1" applyBorder="1" applyAlignment="1">
      <alignment horizontal="right" vertical="center"/>
    </xf>
    <xf numFmtId="0" fontId="56" fillId="38" borderId="33" xfId="0" applyFont="1" applyFill="1" applyBorder="1" applyAlignment="1">
      <alignment wrapText="1"/>
    </xf>
    <xf numFmtId="0" fontId="53" fillId="33" borderId="33" xfId="0" applyFont="1" applyFill="1" applyBorder="1" applyAlignment="1">
      <alignment vertical="center" wrapText="1"/>
    </xf>
    <xf numFmtId="3" fontId="59" fillId="38" borderId="33" xfId="0" applyNumberFormat="1" applyFont="1" applyFill="1" applyBorder="1" applyAlignment="1">
      <alignment horizontal="right"/>
    </xf>
    <xf numFmtId="0" fontId="53" fillId="33" borderId="33" xfId="0" applyFont="1" applyFill="1" applyBorder="1" applyAlignment="1">
      <alignment wrapText="1"/>
    </xf>
    <xf numFmtId="3" fontId="53" fillId="33" borderId="33" xfId="0" applyNumberFormat="1" applyFont="1" applyFill="1" applyBorder="1" applyAlignment="1">
      <alignment horizontal="right"/>
    </xf>
    <xf numFmtId="0" fontId="53" fillId="33" borderId="33" xfId="0" applyFont="1" applyFill="1" applyBorder="1" applyAlignment="1">
      <alignment horizontal="left" wrapText="1"/>
    </xf>
    <xf numFmtId="0" fontId="53" fillId="33" borderId="30" xfId="0" applyFont="1" applyFill="1" applyBorder="1" applyAlignment="1">
      <alignment vertical="center" wrapText="1"/>
    </xf>
    <xf numFmtId="0" fontId="54" fillId="35" borderId="37" xfId="0" applyFont="1" applyFill="1" applyBorder="1" applyAlignment="1">
      <alignment horizontal="center" vertical="center" wrapText="1"/>
    </xf>
    <xf numFmtId="0" fontId="54" fillId="35" borderId="14" xfId="0" applyFont="1" applyFill="1" applyBorder="1" applyAlignment="1">
      <alignment horizontal="center" vertical="center" wrapText="1"/>
    </xf>
    <xf numFmtId="0" fontId="55" fillId="35" borderId="13" xfId="0" applyFont="1" applyFill="1" applyBorder="1" applyAlignment="1">
      <alignment horizontal="center" vertical="center" wrapText="1"/>
    </xf>
    <xf numFmtId="0" fontId="55" fillId="35" borderId="14" xfId="0" applyFont="1" applyFill="1" applyBorder="1" applyAlignment="1">
      <alignment horizontal="center" vertical="center" wrapText="1"/>
    </xf>
    <xf numFmtId="0" fontId="54" fillId="34" borderId="18" xfId="0" applyFont="1" applyFill="1" applyBorder="1" applyAlignment="1">
      <alignment vertical="center" wrapText="1"/>
    </xf>
    <xf numFmtId="0" fontId="54" fillId="34" borderId="18" xfId="0" applyFont="1" applyFill="1" applyBorder="1" applyAlignment="1">
      <alignment horizontal="justify" vertical="center"/>
    </xf>
    <xf numFmtId="0" fontId="55" fillId="0" borderId="18" xfId="0" applyFont="1" applyBorder="1" applyAlignment="1">
      <alignment horizontal="justify" vertical="center"/>
    </xf>
    <xf numFmtId="0" fontId="0" fillId="0" borderId="0" xfId="0" applyBorder="1" applyAlignment="1">
      <alignment/>
    </xf>
    <xf numFmtId="0" fontId="55" fillId="0" borderId="18" xfId="0" applyFont="1" applyBorder="1" applyAlignment="1">
      <alignment wrapText="1"/>
    </xf>
    <xf numFmtId="0" fontId="54" fillId="34" borderId="38" xfId="0" applyFont="1" applyFill="1" applyBorder="1" applyAlignment="1">
      <alignment horizontal="justify" vertical="center"/>
    </xf>
    <xf numFmtId="0" fontId="55" fillId="35" borderId="38" xfId="0" applyFont="1" applyFill="1" applyBorder="1" applyAlignment="1">
      <alignment horizontal="justify" vertical="center"/>
    </xf>
    <xf numFmtId="0" fontId="55" fillId="35" borderId="39" xfId="0" applyFont="1" applyFill="1" applyBorder="1" applyAlignment="1">
      <alignment horizontal="justify" vertical="center"/>
    </xf>
    <xf numFmtId="0" fontId="54" fillId="0" borderId="18" xfId="0" applyFont="1" applyBorder="1" applyAlignment="1">
      <alignment horizontal="justify" vertical="center"/>
    </xf>
    <xf numFmtId="0" fontId="53" fillId="33" borderId="40" xfId="0" applyFont="1" applyFill="1" applyBorder="1" applyAlignment="1">
      <alignment horizontal="center"/>
    </xf>
    <xf numFmtId="0" fontId="55" fillId="38" borderId="41" xfId="0" applyFont="1" applyFill="1" applyBorder="1" applyAlignment="1">
      <alignment horizontal="center"/>
    </xf>
    <xf numFmtId="0" fontId="56" fillId="38" borderId="41" xfId="0" applyFont="1" applyFill="1" applyBorder="1" applyAlignment="1">
      <alignment horizontal="center" vertical="center" wrapText="1"/>
    </xf>
    <xf numFmtId="0" fontId="56" fillId="38" borderId="42" xfId="0" applyFont="1" applyFill="1" applyBorder="1" applyAlignment="1">
      <alignment horizontal="center" vertical="center" wrapText="1"/>
    </xf>
    <xf numFmtId="0" fontId="57" fillId="38" borderId="41" xfId="0" applyFont="1" applyFill="1" applyBorder="1" applyAlignment="1">
      <alignment horizontal="center" vertical="center" wrapText="1"/>
    </xf>
    <xf numFmtId="3" fontId="56" fillId="38" borderId="42" xfId="0" applyNumberFormat="1" applyFont="1" applyFill="1" applyBorder="1" applyAlignment="1">
      <alignment horizontal="right" vertical="center" wrapText="1"/>
    </xf>
    <xf numFmtId="3" fontId="57" fillId="38" borderId="42" xfId="0" applyNumberFormat="1" applyFont="1" applyFill="1" applyBorder="1" applyAlignment="1">
      <alignment horizontal="right" vertical="center" wrapText="1"/>
    </xf>
    <xf numFmtId="3" fontId="57" fillId="38" borderId="42" xfId="0" applyNumberFormat="1" applyFont="1" applyFill="1" applyBorder="1" applyAlignment="1">
      <alignment horizontal="right" vertical="center"/>
    </xf>
    <xf numFmtId="0" fontId="56" fillId="38" borderId="43" xfId="0" applyFont="1" applyFill="1" applyBorder="1" applyAlignment="1">
      <alignment horizontal="center" vertical="center" wrapText="1"/>
    </xf>
    <xf numFmtId="0" fontId="56" fillId="38" borderId="44" xfId="0" applyFont="1" applyFill="1" applyBorder="1" applyAlignment="1">
      <alignment horizontal="left" vertical="center" wrapText="1"/>
    </xf>
    <xf numFmtId="0" fontId="56" fillId="38" borderId="44" xfId="0" applyFont="1" applyFill="1" applyBorder="1" applyAlignment="1">
      <alignment horizontal="center" vertical="center" wrapText="1"/>
    </xf>
    <xf numFmtId="3" fontId="56" fillId="38" borderId="44" xfId="0" applyNumberFormat="1" applyFont="1" applyFill="1" applyBorder="1" applyAlignment="1">
      <alignment horizontal="right" vertical="center" wrapText="1"/>
    </xf>
    <xf numFmtId="3" fontId="56" fillId="38" borderId="45" xfId="0" applyNumberFormat="1" applyFont="1" applyFill="1" applyBorder="1" applyAlignment="1">
      <alignment horizontal="right" vertical="center" wrapText="1"/>
    </xf>
    <xf numFmtId="0" fontId="58" fillId="33" borderId="46" xfId="0" applyFont="1" applyFill="1" applyBorder="1" applyAlignment="1">
      <alignment vertical="center"/>
    </xf>
    <xf numFmtId="0" fontId="55" fillId="38" borderId="41" xfId="0" applyFont="1" applyFill="1" applyBorder="1" applyAlignment="1">
      <alignment vertical="center"/>
    </xf>
    <xf numFmtId="0" fontId="56" fillId="38" borderId="42" xfId="0" applyFont="1" applyFill="1" applyBorder="1" applyAlignment="1">
      <alignment horizontal="center" vertical="center"/>
    </xf>
    <xf numFmtId="0" fontId="53" fillId="33" borderId="41" xfId="0" applyFont="1" applyFill="1" applyBorder="1" applyAlignment="1">
      <alignment vertical="center"/>
    </xf>
    <xf numFmtId="0" fontId="56" fillId="38" borderId="41" xfId="0" applyFont="1" applyFill="1" applyBorder="1" applyAlignment="1">
      <alignment vertical="center"/>
    </xf>
    <xf numFmtId="3" fontId="56" fillId="38" borderId="42" xfId="0" applyNumberFormat="1" applyFont="1" applyFill="1" applyBorder="1" applyAlignment="1">
      <alignment horizontal="right" vertical="center"/>
    </xf>
    <xf numFmtId="0" fontId="57" fillId="38" borderId="41" xfId="0" applyFont="1" applyFill="1" applyBorder="1" applyAlignment="1">
      <alignment vertical="center"/>
    </xf>
    <xf numFmtId="3" fontId="56" fillId="38" borderId="42" xfId="0" applyNumberFormat="1" applyFont="1" applyFill="1" applyBorder="1" applyAlignment="1">
      <alignment horizontal="right"/>
    </xf>
    <xf numFmtId="0" fontId="57" fillId="38" borderId="41" xfId="0" applyFont="1" applyFill="1" applyBorder="1" applyAlignment="1">
      <alignment vertical="center" wrapText="1"/>
    </xf>
    <xf numFmtId="3" fontId="57" fillId="38" borderId="42" xfId="0" applyNumberFormat="1" applyFont="1" applyFill="1" applyBorder="1" applyAlignment="1">
      <alignment horizontal="right" wrapText="1"/>
    </xf>
    <xf numFmtId="3" fontId="53" fillId="33" borderId="42" xfId="0" applyNumberFormat="1" applyFont="1" applyFill="1" applyBorder="1" applyAlignment="1">
      <alignment horizontal="right" vertical="center"/>
    </xf>
    <xf numFmtId="3" fontId="59" fillId="38" borderId="42" xfId="0" applyNumberFormat="1" applyFont="1" applyFill="1" applyBorder="1" applyAlignment="1">
      <alignment horizontal="right"/>
    </xf>
    <xf numFmtId="3" fontId="53" fillId="33" borderId="42" xfId="0" applyNumberFormat="1" applyFont="1" applyFill="1" applyBorder="1" applyAlignment="1">
      <alignment horizontal="right"/>
    </xf>
    <xf numFmtId="0" fontId="53" fillId="33" borderId="43" xfId="0" applyFont="1" applyFill="1" applyBorder="1" applyAlignment="1">
      <alignment vertical="center"/>
    </xf>
    <xf numFmtId="0" fontId="53" fillId="33" borderId="44" xfId="0" applyFont="1" applyFill="1" applyBorder="1" applyAlignment="1">
      <alignment horizontal="left" wrapText="1"/>
    </xf>
    <xf numFmtId="3" fontId="53" fillId="33" borderId="44" xfId="0" applyNumberFormat="1" applyFont="1" applyFill="1" applyBorder="1" applyAlignment="1">
      <alignment horizontal="right"/>
    </xf>
    <xf numFmtId="3" fontId="53" fillId="33" borderId="45" xfId="0" applyNumberFormat="1" applyFont="1" applyFill="1" applyBorder="1" applyAlignment="1">
      <alignment horizontal="right"/>
    </xf>
    <xf numFmtId="0" fontId="57" fillId="38" borderId="47" xfId="0" applyFont="1" applyFill="1" applyBorder="1" applyAlignment="1" applyProtection="1">
      <alignment horizontal="center" vertical="center" wrapText="1"/>
      <protection/>
    </xf>
    <xf numFmtId="0" fontId="57" fillId="38" borderId="13" xfId="0" applyFont="1" applyFill="1" applyBorder="1" applyAlignment="1" applyProtection="1">
      <alignment horizontal="left" vertical="center" wrapText="1"/>
      <protection/>
    </xf>
    <xf numFmtId="4" fontId="57" fillId="38" borderId="48" xfId="0" applyNumberFormat="1" applyFont="1" applyFill="1" applyBorder="1" applyAlignment="1" applyProtection="1">
      <alignment horizontal="right" vertical="center" wrapText="1"/>
      <protection/>
    </xf>
    <xf numFmtId="0" fontId="57" fillId="38" borderId="28" xfId="0" applyFont="1" applyFill="1" applyBorder="1" applyAlignment="1" applyProtection="1">
      <alignment horizontal="center" vertical="center" wrapText="1"/>
      <protection/>
    </xf>
    <xf numFmtId="3" fontId="57" fillId="38" borderId="28" xfId="0" applyNumberFormat="1" applyFont="1" applyFill="1" applyBorder="1" applyAlignment="1" applyProtection="1">
      <alignment horizontal="right" vertical="center"/>
      <protection/>
    </xf>
    <xf numFmtId="3" fontId="53" fillId="33" borderId="23" xfId="0" applyNumberFormat="1" applyFont="1" applyFill="1" applyBorder="1" applyAlignment="1" applyProtection="1">
      <alignment horizontal="right"/>
      <protection/>
    </xf>
    <xf numFmtId="3" fontId="53" fillId="33" borderId="23" xfId="0" applyNumberFormat="1" applyFont="1" applyFill="1" applyBorder="1" applyAlignment="1" applyProtection="1">
      <alignment horizontal="center"/>
      <protection/>
    </xf>
    <xf numFmtId="0" fontId="58" fillId="39" borderId="49" xfId="0" applyFont="1" applyFill="1" applyBorder="1" applyAlignment="1" applyProtection="1">
      <alignment horizontal="left"/>
      <protection locked="0"/>
    </xf>
    <xf numFmtId="4" fontId="58" fillId="39" borderId="49" xfId="0" applyNumberFormat="1" applyFont="1" applyFill="1" applyBorder="1" applyAlignment="1" applyProtection="1">
      <alignment horizontal="right" vertical="center"/>
      <protection locked="0"/>
    </xf>
    <xf numFmtId="0" fontId="58" fillId="39" borderId="49" xfId="0" applyFont="1" applyFill="1" applyBorder="1" applyAlignment="1" applyProtection="1">
      <alignment horizontal="center"/>
      <protection locked="0"/>
    </xf>
    <xf numFmtId="3" fontId="58" fillId="39" borderId="49" xfId="0" applyNumberFormat="1" applyFont="1" applyFill="1" applyBorder="1" applyAlignment="1" applyProtection="1">
      <alignment horizontal="right" vertical="center"/>
      <protection locked="0"/>
    </xf>
    <xf numFmtId="3" fontId="57" fillId="40" borderId="33" xfId="0" applyNumberFormat="1" applyFont="1" applyFill="1" applyBorder="1" applyAlignment="1" applyProtection="1">
      <alignment horizontal="right" vertical="center"/>
      <protection locked="0"/>
    </xf>
    <xf numFmtId="3" fontId="57" fillId="40" borderId="42" xfId="0" applyNumberFormat="1" applyFont="1" applyFill="1" applyBorder="1" applyAlignment="1" applyProtection="1">
      <alignment horizontal="right" vertical="center"/>
      <protection locked="0"/>
    </xf>
    <xf numFmtId="3" fontId="57" fillId="39" borderId="33" xfId="0" applyNumberFormat="1" applyFont="1" applyFill="1" applyBorder="1" applyAlignment="1" applyProtection="1">
      <alignment horizontal="right" vertical="center"/>
      <protection locked="0"/>
    </xf>
    <xf numFmtId="3" fontId="57" fillId="39" borderId="42" xfId="0" applyNumberFormat="1" applyFont="1" applyFill="1" applyBorder="1" applyAlignment="1" applyProtection="1">
      <alignment horizontal="right" vertical="center"/>
      <protection locked="0"/>
    </xf>
    <xf numFmtId="3" fontId="58" fillId="0" borderId="49" xfId="0" applyNumberFormat="1" applyFont="1" applyBorder="1" applyAlignment="1" applyProtection="1">
      <alignment horizontal="right" vertical="center"/>
      <protection locked="0"/>
    </xf>
    <xf numFmtId="3" fontId="58" fillId="0" borderId="50" xfId="0" applyNumberFormat="1" applyFont="1" applyBorder="1" applyAlignment="1" applyProtection="1">
      <alignment horizontal="right" vertical="center"/>
      <protection locked="0"/>
    </xf>
    <xf numFmtId="3" fontId="57" fillId="39" borderId="33" xfId="0" applyNumberFormat="1" applyFont="1" applyFill="1" applyBorder="1" applyAlignment="1" applyProtection="1">
      <alignment horizontal="right"/>
      <protection locked="0"/>
    </xf>
    <xf numFmtId="3" fontId="57" fillId="39" borderId="42" xfId="0" applyNumberFormat="1" applyFont="1" applyFill="1" applyBorder="1" applyAlignment="1" applyProtection="1">
      <alignment horizontal="right"/>
      <protection locked="0"/>
    </xf>
    <xf numFmtId="3" fontId="57" fillId="0" borderId="33" xfId="0" applyNumberFormat="1" applyFont="1" applyBorder="1" applyAlignment="1" applyProtection="1">
      <alignment horizontal="right"/>
      <protection locked="0"/>
    </xf>
    <xf numFmtId="3" fontId="57" fillId="0" borderId="42" xfId="0" applyNumberFormat="1" applyFont="1" applyBorder="1" applyAlignment="1" applyProtection="1">
      <alignment horizontal="right"/>
      <protection locked="0"/>
    </xf>
    <xf numFmtId="3" fontId="57" fillId="39" borderId="30" xfId="0" applyNumberFormat="1" applyFont="1" applyFill="1" applyBorder="1" applyAlignment="1" applyProtection="1">
      <alignment horizontal="right" vertical="center"/>
      <protection locked="0"/>
    </xf>
    <xf numFmtId="3" fontId="57" fillId="39" borderId="28" xfId="0" applyNumberFormat="1" applyFont="1" applyFill="1" applyBorder="1" applyAlignment="1" applyProtection="1">
      <alignment horizontal="right" vertical="center"/>
      <protection locked="0"/>
    </xf>
    <xf numFmtId="3" fontId="57" fillId="39" borderId="26" xfId="0" applyNumberFormat="1" applyFont="1" applyFill="1" applyBorder="1" applyAlignment="1" applyProtection="1">
      <alignment horizontal="right" vertical="center"/>
      <protection locked="0"/>
    </xf>
    <xf numFmtId="0" fontId="0" fillId="0" borderId="0" xfId="0" applyFont="1" applyBorder="1" applyAlignment="1" applyProtection="1">
      <alignment/>
      <protection locked="0"/>
    </xf>
    <xf numFmtId="0" fontId="60" fillId="0" borderId="0" xfId="0" applyFont="1" applyAlignment="1">
      <alignment horizontal="center"/>
    </xf>
    <xf numFmtId="0" fontId="0" fillId="0" borderId="13" xfId="0" applyFont="1" applyBorder="1" applyAlignment="1">
      <alignment horizontal="left"/>
    </xf>
    <xf numFmtId="3" fontId="53" fillId="33" borderId="51" xfId="0" applyNumberFormat="1" applyFont="1" applyFill="1" applyBorder="1" applyAlignment="1">
      <alignment horizontal="center" wrapText="1"/>
    </xf>
    <xf numFmtId="0" fontId="53" fillId="33" borderId="52" xfId="0" applyFont="1" applyFill="1" applyBorder="1" applyAlignment="1" applyProtection="1">
      <alignment horizontal="center"/>
      <protection/>
    </xf>
    <xf numFmtId="0" fontId="34" fillId="0" borderId="53" xfId="0" applyFont="1" applyBorder="1" applyAlignment="1" applyProtection="1">
      <alignment/>
      <protection/>
    </xf>
    <xf numFmtId="3" fontId="53" fillId="33" borderId="54" xfId="0" applyNumberFormat="1" applyFont="1" applyFill="1" applyBorder="1" applyAlignment="1" applyProtection="1">
      <alignment horizontal="left"/>
      <protection/>
    </xf>
    <xf numFmtId="0" fontId="34" fillId="0" borderId="55" xfId="0" applyFont="1" applyBorder="1" applyAlignment="1" applyProtection="1">
      <alignment/>
      <protection/>
    </xf>
    <xf numFmtId="3" fontId="53" fillId="33" borderId="54" xfId="0" applyNumberFormat="1" applyFont="1" applyFill="1" applyBorder="1" applyAlignment="1" applyProtection="1">
      <alignment horizontal="center"/>
      <protection/>
    </xf>
    <xf numFmtId="0" fontId="34" fillId="0" borderId="56" xfId="0" applyFont="1" applyBorder="1" applyAlignment="1" applyProtection="1">
      <alignment/>
      <protection/>
    </xf>
    <xf numFmtId="3" fontId="53" fillId="33" borderId="54" xfId="0" applyNumberFormat="1" applyFont="1" applyFill="1" applyBorder="1" applyAlignment="1">
      <alignment horizontal="center" wrapText="1"/>
    </xf>
    <xf numFmtId="0" fontId="34" fillId="0" borderId="56" xfId="0" applyFont="1" applyBorder="1" applyAlignment="1">
      <alignment/>
    </xf>
    <xf numFmtId="0" fontId="53" fillId="33" borderId="57" xfId="0" applyFont="1" applyFill="1" applyBorder="1" applyAlignment="1">
      <alignment horizontal="center"/>
    </xf>
    <xf numFmtId="0" fontId="53" fillId="33" borderId="58" xfId="0" applyFont="1" applyFill="1" applyBorder="1" applyAlignment="1">
      <alignment horizontal="center"/>
    </xf>
    <xf numFmtId="0" fontId="53" fillId="33" borderId="52" xfId="0" applyFont="1" applyFill="1" applyBorder="1" applyAlignment="1">
      <alignment horizontal="center"/>
    </xf>
    <xf numFmtId="0" fontId="34" fillId="0" borderId="53" xfId="0" applyFont="1" applyBorder="1" applyAlignment="1">
      <alignment/>
    </xf>
    <xf numFmtId="0" fontId="56" fillId="38" borderId="59" xfId="0" applyFont="1" applyFill="1" applyBorder="1" applyAlignment="1">
      <alignment horizontal="center"/>
    </xf>
    <xf numFmtId="0" fontId="34" fillId="0" borderId="60" xfId="0" applyFont="1" applyBorder="1" applyAlignment="1">
      <alignment/>
    </xf>
    <xf numFmtId="0" fontId="34" fillId="0" borderId="61" xfId="0" applyFont="1" applyBorder="1" applyAlignment="1">
      <alignment/>
    </xf>
    <xf numFmtId="0" fontId="53" fillId="33" borderId="62" xfId="0" applyFont="1" applyFill="1" applyBorder="1" applyAlignment="1">
      <alignment horizontal="center"/>
    </xf>
    <xf numFmtId="0" fontId="53" fillId="33" borderId="60" xfId="0" applyFont="1" applyFill="1" applyBorder="1" applyAlignment="1">
      <alignment horizontal="center"/>
    </xf>
    <xf numFmtId="0" fontId="56" fillId="38" borderId="63" xfId="0" applyFont="1" applyFill="1" applyBorder="1" applyAlignment="1">
      <alignment horizontal="center"/>
    </xf>
    <xf numFmtId="0" fontId="34" fillId="0" borderId="64" xfId="0" applyFont="1" applyBorder="1" applyAlignment="1">
      <alignment/>
    </xf>
    <xf numFmtId="0" fontId="34" fillId="0" borderId="65" xfId="0" applyFont="1" applyBorder="1" applyAlignment="1">
      <alignment/>
    </xf>
    <xf numFmtId="0" fontId="56" fillId="38" borderId="66" xfId="0" applyFont="1" applyFill="1" applyBorder="1" applyAlignment="1">
      <alignment horizontal="center" vertical="center" wrapText="1"/>
    </xf>
    <xf numFmtId="0" fontId="34" fillId="0" borderId="67" xfId="0" applyFont="1" applyBorder="1" applyAlignment="1">
      <alignment/>
    </xf>
    <xf numFmtId="0" fontId="53" fillId="33" borderId="68" xfId="0" applyFont="1" applyFill="1" applyBorder="1" applyAlignment="1">
      <alignment horizontal="center"/>
    </xf>
    <xf numFmtId="0" fontId="53" fillId="33" borderId="69" xfId="0" applyFont="1" applyFill="1" applyBorder="1" applyAlignment="1">
      <alignment horizontal="center"/>
    </xf>
    <xf numFmtId="0" fontId="54" fillId="41" borderId="70" xfId="0" applyFont="1" applyFill="1" applyBorder="1" applyAlignment="1">
      <alignment horizontal="center" vertical="center" wrapText="1"/>
    </xf>
    <xf numFmtId="0" fontId="53" fillId="33" borderId="71" xfId="0" applyFont="1" applyFill="1" applyBorder="1" applyAlignment="1">
      <alignment horizontal="center" vertical="center" wrapText="1"/>
    </xf>
    <xf numFmtId="0" fontId="34" fillId="0" borderId="72" xfId="0" applyFont="1" applyBorder="1" applyAlignment="1">
      <alignment/>
    </xf>
    <xf numFmtId="0" fontId="34" fillId="0" borderId="0" xfId="0" applyFont="1" applyBorder="1" applyAlignment="1">
      <alignment/>
    </xf>
    <xf numFmtId="0" fontId="34" fillId="0" borderId="73" xfId="0" applyFont="1" applyBorder="1" applyAlignment="1">
      <alignment/>
    </xf>
    <xf numFmtId="0" fontId="53" fillId="33" borderId="74" xfId="0" applyFont="1" applyFill="1" applyBorder="1" applyAlignment="1">
      <alignment horizontal="center" vertical="center"/>
    </xf>
    <xf numFmtId="0" fontId="34" fillId="0" borderId="75" xfId="0" applyFont="1" applyBorder="1" applyAlignment="1">
      <alignment/>
    </xf>
    <xf numFmtId="0" fontId="53" fillId="33" borderId="76" xfId="0" applyFont="1" applyFill="1" applyBorder="1" applyAlignment="1">
      <alignment horizontal="left" vertical="center" wrapText="1"/>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3314700</xdr:colOff>
      <xdr:row>10</xdr:row>
      <xdr:rowOff>85725</xdr:rowOff>
    </xdr:from>
    <xdr:to>
      <xdr:col>6</xdr:col>
      <xdr:colOff>685800</xdr:colOff>
      <xdr:row>16</xdr:row>
      <xdr:rowOff>19050</xdr:rowOff>
    </xdr:to>
    <xdr:sp>
      <xdr:nvSpPr>
        <xdr:cNvPr id="1" name="Comment 254" hidden="1"/>
        <xdr:cNvSpPr>
          <a:spLocks/>
        </xdr:cNvSpPr>
      </xdr:nvSpPr>
      <xdr:spPr>
        <a:xfrm>
          <a:off x="3695700" y="1885950"/>
          <a:ext cx="4610100" cy="9048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523875</xdr:colOff>
      <xdr:row>10</xdr:row>
      <xdr:rowOff>85725</xdr:rowOff>
    </xdr:from>
    <xdr:to>
      <xdr:col>6</xdr:col>
      <xdr:colOff>1219200</xdr:colOff>
      <xdr:row>16</xdr:row>
      <xdr:rowOff>19050</xdr:rowOff>
    </xdr:to>
    <xdr:sp>
      <xdr:nvSpPr>
        <xdr:cNvPr id="2" name="Comment 255" hidden="1"/>
        <xdr:cNvSpPr>
          <a:spLocks/>
        </xdr:cNvSpPr>
      </xdr:nvSpPr>
      <xdr:spPr>
        <a:xfrm>
          <a:off x="4229100" y="1885950"/>
          <a:ext cx="4610100" cy="9048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3</xdr:col>
      <xdr:colOff>209550</xdr:colOff>
      <xdr:row>10</xdr:row>
      <xdr:rowOff>85725</xdr:rowOff>
    </xdr:from>
    <xdr:to>
      <xdr:col>7</xdr:col>
      <xdr:colOff>581025</xdr:colOff>
      <xdr:row>16</xdr:row>
      <xdr:rowOff>19050</xdr:rowOff>
    </xdr:to>
    <xdr:sp>
      <xdr:nvSpPr>
        <xdr:cNvPr id="3" name="Comment 256" hidden="1"/>
        <xdr:cNvSpPr>
          <a:spLocks/>
        </xdr:cNvSpPr>
      </xdr:nvSpPr>
      <xdr:spPr>
        <a:xfrm>
          <a:off x="4819650" y="1885950"/>
          <a:ext cx="4610100" cy="9048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4</xdr:col>
      <xdr:colOff>114300</xdr:colOff>
      <xdr:row>10</xdr:row>
      <xdr:rowOff>85725</xdr:rowOff>
    </xdr:from>
    <xdr:to>
      <xdr:col>7</xdr:col>
      <xdr:colOff>1038225</xdr:colOff>
      <xdr:row>16</xdr:row>
      <xdr:rowOff>19050</xdr:rowOff>
    </xdr:to>
    <xdr:sp>
      <xdr:nvSpPr>
        <xdr:cNvPr id="4" name="Comment 257" hidden="1"/>
        <xdr:cNvSpPr>
          <a:spLocks/>
        </xdr:cNvSpPr>
      </xdr:nvSpPr>
      <xdr:spPr>
        <a:xfrm>
          <a:off x="5276850" y="1885950"/>
          <a:ext cx="4610100" cy="9048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1</xdr:col>
      <xdr:colOff>3314700</xdr:colOff>
      <xdr:row>17</xdr:row>
      <xdr:rowOff>85725</xdr:rowOff>
    </xdr:from>
    <xdr:to>
      <xdr:col>6</xdr:col>
      <xdr:colOff>685800</xdr:colOff>
      <xdr:row>19</xdr:row>
      <xdr:rowOff>95250</xdr:rowOff>
    </xdr:to>
    <xdr:sp>
      <xdr:nvSpPr>
        <xdr:cNvPr id="5" name="Comment 258" hidden="1"/>
        <xdr:cNvSpPr>
          <a:spLocks/>
        </xdr:cNvSpPr>
      </xdr:nvSpPr>
      <xdr:spPr>
        <a:xfrm>
          <a:off x="3695700" y="3019425"/>
          <a:ext cx="4610100" cy="3333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523875</xdr:colOff>
      <xdr:row>17</xdr:row>
      <xdr:rowOff>85725</xdr:rowOff>
    </xdr:from>
    <xdr:to>
      <xdr:col>6</xdr:col>
      <xdr:colOff>1219200</xdr:colOff>
      <xdr:row>19</xdr:row>
      <xdr:rowOff>95250</xdr:rowOff>
    </xdr:to>
    <xdr:sp>
      <xdr:nvSpPr>
        <xdr:cNvPr id="6" name="Comment 259" hidden="1"/>
        <xdr:cNvSpPr>
          <a:spLocks/>
        </xdr:cNvSpPr>
      </xdr:nvSpPr>
      <xdr:spPr>
        <a:xfrm>
          <a:off x="4229100" y="3019425"/>
          <a:ext cx="4610100" cy="3333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3</xdr:col>
      <xdr:colOff>209550</xdr:colOff>
      <xdr:row>17</xdr:row>
      <xdr:rowOff>85725</xdr:rowOff>
    </xdr:from>
    <xdr:to>
      <xdr:col>7</xdr:col>
      <xdr:colOff>581025</xdr:colOff>
      <xdr:row>19</xdr:row>
      <xdr:rowOff>95250</xdr:rowOff>
    </xdr:to>
    <xdr:sp>
      <xdr:nvSpPr>
        <xdr:cNvPr id="7" name="Comment 260" hidden="1"/>
        <xdr:cNvSpPr>
          <a:spLocks/>
        </xdr:cNvSpPr>
      </xdr:nvSpPr>
      <xdr:spPr>
        <a:xfrm>
          <a:off x="4819650" y="3019425"/>
          <a:ext cx="4610100" cy="3333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4</xdr:col>
      <xdr:colOff>114300</xdr:colOff>
      <xdr:row>17</xdr:row>
      <xdr:rowOff>85725</xdr:rowOff>
    </xdr:from>
    <xdr:to>
      <xdr:col>7</xdr:col>
      <xdr:colOff>1038225</xdr:colOff>
      <xdr:row>19</xdr:row>
      <xdr:rowOff>95250</xdr:rowOff>
    </xdr:to>
    <xdr:sp>
      <xdr:nvSpPr>
        <xdr:cNvPr id="8" name="Comment 261" hidden="1"/>
        <xdr:cNvSpPr>
          <a:spLocks/>
        </xdr:cNvSpPr>
      </xdr:nvSpPr>
      <xdr:spPr>
        <a:xfrm>
          <a:off x="5276850" y="3019425"/>
          <a:ext cx="4610100" cy="3333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1</xdr:col>
      <xdr:colOff>3314700</xdr:colOff>
      <xdr:row>18</xdr:row>
      <xdr:rowOff>85725</xdr:rowOff>
    </xdr:from>
    <xdr:to>
      <xdr:col>6</xdr:col>
      <xdr:colOff>685800</xdr:colOff>
      <xdr:row>20</xdr:row>
      <xdr:rowOff>95250</xdr:rowOff>
    </xdr:to>
    <xdr:sp>
      <xdr:nvSpPr>
        <xdr:cNvPr id="9" name="Comment 262" hidden="1"/>
        <xdr:cNvSpPr>
          <a:spLocks/>
        </xdr:cNvSpPr>
      </xdr:nvSpPr>
      <xdr:spPr>
        <a:xfrm>
          <a:off x="3695700" y="3181350"/>
          <a:ext cx="4610100" cy="3333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523875</xdr:colOff>
      <xdr:row>18</xdr:row>
      <xdr:rowOff>85725</xdr:rowOff>
    </xdr:from>
    <xdr:to>
      <xdr:col>6</xdr:col>
      <xdr:colOff>1219200</xdr:colOff>
      <xdr:row>20</xdr:row>
      <xdr:rowOff>95250</xdr:rowOff>
    </xdr:to>
    <xdr:sp>
      <xdr:nvSpPr>
        <xdr:cNvPr id="10" name="Comment 263" hidden="1"/>
        <xdr:cNvSpPr>
          <a:spLocks/>
        </xdr:cNvSpPr>
      </xdr:nvSpPr>
      <xdr:spPr>
        <a:xfrm>
          <a:off x="4229100" y="3181350"/>
          <a:ext cx="4610100" cy="3333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3</xdr:col>
      <xdr:colOff>209550</xdr:colOff>
      <xdr:row>18</xdr:row>
      <xdr:rowOff>85725</xdr:rowOff>
    </xdr:from>
    <xdr:to>
      <xdr:col>7</xdr:col>
      <xdr:colOff>581025</xdr:colOff>
      <xdr:row>20</xdr:row>
      <xdr:rowOff>95250</xdr:rowOff>
    </xdr:to>
    <xdr:sp>
      <xdr:nvSpPr>
        <xdr:cNvPr id="11" name="Comment 264" hidden="1"/>
        <xdr:cNvSpPr>
          <a:spLocks/>
        </xdr:cNvSpPr>
      </xdr:nvSpPr>
      <xdr:spPr>
        <a:xfrm>
          <a:off x="4819650" y="3181350"/>
          <a:ext cx="4610100" cy="3333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4</xdr:col>
      <xdr:colOff>114300</xdr:colOff>
      <xdr:row>18</xdr:row>
      <xdr:rowOff>85725</xdr:rowOff>
    </xdr:from>
    <xdr:to>
      <xdr:col>7</xdr:col>
      <xdr:colOff>1038225</xdr:colOff>
      <xdr:row>20</xdr:row>
      <xdr:rowOff>95250</xdr:rowOff>
    </xdr:to>
    <xdr:sp>
      <xdr:nvSpPr>
        <xdr:cNvPr id="12" name="Comment 265" hidden="1"/>
        <xdr:cNvSpPr>
          <a:spLocks/>
        </xdr:cNvSpPr>
      </xdr:nvSpPr>
      <xdr:spPr>
        <a:xfrm>
          <a:off x="5276850" y="3181350"/>
          <a:ext cx="4610100" cy="3333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1</xdr:col>
      <xdr:colOff>3314700</xdr:colOff>
      <xdr:row>19</xdr:row>
      <xdr:rowOff>85725</xdr:rowOff>
    </xdr:from>
    <xdr:to>
      <xdr:col>6</xdr:col>
      <xdr:colOff>685800</xdr:colOff>
      <xdr:row>21</xdr:row>
      <xdr:rowOff>95250</xdr:rowOff>
    </xdr:to>
    <xdr:sp>
      <xdr:nvSpPr>
        <xdr:cNvPr id="13" name="Comment 266" hidden="1"/>
        <xdr:cNvSpPr>
          <a:spLocks/>
        </xdr:cNvSpPr>
      </xdr:nvSpPr>
      <xdr:spPr>
        <a:xfrm>
          <a:off x="3695700" y="3343275"/>
          <a:ext cx="4610100" cy="3333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523875</xdr:colOff>
      <xdr:row>19</xdr:row>
      <xdr:rowOff>85725</xdr:rowOff>
    </xdr:from>
    <xdr:to>
      <xdr:col>6</xdr:col>
      <xdr:colOff>1219200</xdr:colOff>
      <xdr:row>21</xdr:row>
      <xdr:rowOff>95250</xdr:rowOff>
    </xdr:to>
    <xdr:sp>
      <xdr:nvSpPr>
        <xdr:cNvPr id="14" name="Comment 267" hidden="1"/>
        <xdr:cNvSpPr>
          <a:spLocks/>
        </xdr:cNvSpPr>
      </xdr:nvSpPr>
      <xdr:spPr>
        <a:xfrm>
          <a:off x="4229100" y="3343275"/>
          <a:ext cx="4610100" cy="3333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3</xdr:col>
      <xdr:colOff>209550</xdr:colOff>
      <xdr:row>19</xdr:row>
      <xdr:rowOff>85725</xdr:rowOff>
    </xdr:from>
    <xdr:to>
      <xdr:col>7</xdr:col>
      <xdr:colOff>581025</xdr:colOff>
      <xdr:row>21</xdr:row>
      <xdr:rowOff>95250</xdr:rowOff>
    </xdr:to>
    <xdr:sp>
      <xdr:nvSpPr>
        <xdr:cNvPr id="15" name="Comment 268" hidden="1"/>
        <xdr:cNvSpPr>
          <a:spLocks/>
        </xdr:cNvSpPr>
      </xdr:nvSpPr>
      <xdr:spPr>
        <a:xfrm>
          <a:off x="4819650" y="3343275"/>
          <a:ext cx="4610100" cy="3333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4</xdr:col>
      <xdr:colOff>114300</xdr:colOff>
      <xdr:row>19</xdr:row>
      <xdr:rowOff>85725</xdr:rowOff>
    </xdr:from>
    <xdr:to>
      <xdr:col>7</xdr:col>
      <xdr:colOff>1038225</xdr:colOff>
      <xdr:row>21</xdr:row>
      <xdr:rowOff>95250</xdr:rowOff>
    </xdr:to>
    <xdr:sp>
      <xdr:nvSpPr>
        <xdr:cNvPr id="16" name="Comment 269" hidden="1"/>
        <xdr:cNvSpPr>
          <a:spLocks/>
        </xdr:cNvSpPr>
      </xdr:nvSpPr>
      <xdr:spPr>
        <a:xfrm>
          <a:off x="5276850" y="3343275"/>
          <a:ext cx="4610100" cy="3333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1</xdr:col>
      <xdr:colOff>3314700</xdr:colOff>
      <xdr:row>32</xdr:row>
      <xdr:rowOff>85725</xdr:rowOff>
    </xdr:from>
    <xdr:to>
      <xdr:col>6</xdr:col>
      <xdr:colOff>685800</xdr:colOff>
      <xdr:row>40</xdr:row>
      <xdr:rowOff>276225</xdr:rowOff>
    </xdr:to>
    <xdr:sp>
      <xdr:nvSpPr>
        <xdr:cNvPr id="17" name="Comment 270" hidden="1"/>
        <xdr:cNvSpPr>
          <a:spLocks/>
        </xdr:cNvSpPr>
      </xdr:nvSpPr>
      <xdr:spPr>
        <a:xfrm>
          <a:off x="3695700" y="5448300"/>
          <a:ext cx="4610100" cy="164782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523875</xdr:colOff>
      <xdr:row>32</xdr:row>
      <xdr:rowOff>85725</xdr:rowOff>
    </xdr:from>
    <xdr:to>
      <xdr:col>6</xdr:col>
      <xdr:colOff>1219200</xdr:colOff>
      <xdr:row>40</xdr:row>
      <xdr:rowOff>276225</xdr:rowOff>
    </xdr:to>
    <xdr:sp>
      <xdr:nvSpPr>
        <xdr:cNvPr id="18" name="Comment 271" hidden="1"/>
        <xdr:cNvSpPr>
          <a:spLocks/>
        </xdr:cNvSpPr>
      </xdr:nvSpPr>
      <xdr:spPr>
        <a:xfrm>
          <a:off x="4229100" y="5448300"/>
          <a:ext cx="4610100" cy="164782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3</xdr:col>
      <xdr:colOff>209550</xdr:colOff>
      <xdr:row>32</xdr:row>
      <xdr:rowOff>85725</xdr:rowOff>
    </xdr:from>
    <xdr:to>
      <xdr:col>7</xdr:col>
      <xdr:colOff>581025</xdr:colOff>
      <xdr:row>40</xdr:row>
      <xdr:rowOff>276225</xdr:rowOff>
    </xdr:to>
    <xdr:sp>
      <xdr:nvSpPr>
        <xdr:cNvPr id="19" name="Comment 272" hidden="1"/>
        <xdr:cNvSpPr>
          <a:spLocks/>
        </xdr:cNvSpPr>
      </xdr:nvSpPr>
      <xdr:spPr>
        <a:xfrm>
          <a:off x="4819650" y="5448300"/>
          <a:ext cx="4610100" cy="164782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4</xdr:col>
      <xdr:colOff>114300</xdr:colOff>
      <xdr:row>32</xdr:row>
      <xdr:rowOff>85725</xdr:rowOff>
    </xdr:from>
    <xdr:to>
      <xdr:col>7</xdr:col>
      <xdr:colOff>1038225</xdr:colOff>
      <xdr:row>40</xdr:row>
      <xdr:rowOff>276225</xdr:rowOff>
    </xdr:to>
    <xdr:sp>
      <xdr:nvSpPr>
        <xdr:cNvPr id="20" name="Comment 273" hidden="1"/>
        <xdr:cNvSpPr>
          <a:spLocks/>
        </xdr:cNvSpPr>
      </xdr:nvSpPr>
      <xdr:spPr>
        <a:xfrm>
          <a:off x="5276850" y="5448300"/>
          <a:ext cx="4610100" cy="164782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1</xdr:col>
      <xdr:colOff>3314700</xdr:colOff>
      <xdr:row>37</xdr:row>
      <xdr:rowOff>0</xdr:rowOff>
    </xdr:from>
    <xdr:to>
      <xdr:col>6</xdr:col>
      <xdr:colOff>685800</xdr:colOff>
      <xdr:row>41</xdr:row>
      <xdr:rowOff>0</xdr:rowOff>
    </xdr:to>
    <xdr:sp>
      <xdr:nvSpPr>
        <xdr:cNvPr id="21" name="Comment 274" hidden="1"/>
        <xdr:cNvSpPr>
          <a:spLocks/>
        </xdr:cNvSpPr>
      </xdr:nvSpPr>
      <xdr:spPr>
        <a:xfrm>
          <a:off x="3695700" y="6334125"/>
          <a:ext cx="4610100" cy="80962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523875</xdr:colOff>
      <xdr:row>37</xdr:row>
      <xdr:rowOff>0</xdr:rowOff>
    </xdr:from>
    <xdr:to>
      <xdr:col>6</xdr:col>
      <xdr:colOff>1219200</xdr:colOff>
      <xdr:row>41</xdr:row>
      <xdr:rowOff>0</xdr:rowOff>
    </xdr:to>
    <xdr:sp>
      <xdr:nvSpPr>
        <xdr:cNvPr id="22" name="Comment 275" hidden="1"/>
        <xdr:cNvSpPr>
          <a:spLocks/>
        </xdr:cNvSpPr>
      </xdr:nvSpPr>
      <xdr:spPr>
        <a:xfrm>
          <a:off x="4229100" y="6334125"/>
          <a:ext cx="4610100" cy="80962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3</xdr:col>
      <xdr:colOff>209550</xdr:colOff>
      <xdr:row>37</xdr:row>
      <xdr:rowOff>0</xdr:rowOff>
    </xdr:from>
    <xdr:to>
      <xdr:col>7</xdr:col>
      <xdr:colOff>581025</xdr:colOff>
      <xdr:row>41</xdr:row>
      <xdr:rowOff>0</xdr:rowOff>
    </xdr:to>
    <xdr:sp>
      <xdr:nvSpPr>
        <xdr:cNvPr id="23" name="Comment 276" hidden="1"/>
        <xdr:cNvSpPr>
          <a:spLocks/>
        </xdr:cNvSpPr>
      </xdr:nvSpPr>
      <xdr:spPr>
        <a:xfrm>
          <a:off x="4819650" y="6334125"/>
          <a:ext cx="4610100" cy="80962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4</xdr:col>
      <xdr:colOff>114300</xdr:colOff>
      <xdr:row>37</xdr:row>
      <xdr:rowOff>0</xdr:rowOff>
    </xdr:from>
    <xdr:to>
      <xdr:col>7</xdr:col>
      <xdr:colOff>1038225</xdr:colOff>
      <xdr:row>41</xdr:row>
      <xdr:rowOff>0</xdr:rowOff>
    </xdr:to>
    <xdr:sp>
      <xdr:nvSpPr>
        <xdr:cNvPr id="24" name="Comment 277" hidden="1"/>
        <xdr:cNvSpPr>
          <a:spLocks/>
        </xdr:cNvSpPr>
      </xdr:nvSpPr>
      <xdr:spPr>
        <a:xfrm>
          <a:off x="5276850" y="6334125"/>
          <a:ext cx="4610100" cy="80962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1</xdr:col>
      <xdr:colOff>3314700</xdr:colOff>
      <xdr:row>41</xdr:row>
      <xdr:rowOff>0</xdr:rowOff>
    </xdr:from>
    <xdr:to>
      <xdr:col>6</xdr:col>
      <xdr:colOff>685800</xdr:colOff>
      <xdr:row>45</xdr:row>
      <xdr:rowOff>76200</xdr:rowOff>
    </xdr:to>
    <xdr:sp>
      <xdr:nvSpPr>
        <xdr:cNvPr id="25" name="Comment 278" hidden="1"/>
        <xdr:cNvSpPr>
          <a:spLocks/>
        </xdr:cNvSpPr>
      </xdr:nvSpPr>
      <xdr:spPr>
        <a:xfrm>
          <a:off x="3695700" y="7143750"/>
          <a:ext cx="4610100" cy="7524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523875</xdr:colOff>
      <xdr:row>41</xdr:row>
      <xdr:rowOff>0</xdr:rowOff>
    </xdr:from>
    <xdr:to>
      <xdr:col>6</xdr:col>
      <xdr:colOff>1219200</xdr:colOff>
      <xdr:row>45</xdr:row>
      <xdr:rowOff>76200</xdr:rowOff>
    </xdr:to>
    <xdr:sp>
      <xdr:nvSpPr>
        <xdr:cNvPr id="26" name="Comment 279" hidden="1"/>
        <xdr:cNvSpPr>
          <a:spLocks/>
        </xdr:cNvSpPr>
      </xdr:nvSpPr>
      <xdr:spPr>
        <a:xfrm>
          <a:off x="4229100" y="7143750"/>
          <a:ext cx="4610100" cy="7524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3</xdr:col>
      <xdr:colOff>209550</xdr:colOff>
      <xdr:row>41</xdr:row>
      <xdr:rowOff>0</xdr:rowOff>
    </xdr:from>
    <xdr:to>
      <xdr:col>7</xdr:col>
      <xdr:colOff>581025</xdr:colOff>
      <xdr:row>45</xdr:row>
      <xdr:rowOff>76200</xdr:rowOff>
    </xdr:to>
    <xdr:sp>
      <xdr:nvSpPr>
        <xdr:cNvPr id="27" name="Comment 280" hidden="1"/>
        <xdr:cNvSpPr>
          <a:spLocks/>
        </xdr:cNvSpPr>
      </xdr:nvSpPr>
      <xdr:spPr>
        <a:xfrm>
          <a:off x="4819650" y="7143750"/>
          <a:ext cx="4610100" cy="7524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4</xdr:col>
      <xdr:colOff>114300</xdr:colOff>
      <xdr:row>41</xdr:row>
      <xdr:rowOff>0</xdr:rowOff>
    </xdr:from>
    <xdr:to>
      <xdr:col>7</xdr:col>
      <xdr:colOff>1038225</xdr:colOff>
      <xdr:row>45</xdr:row>
      <xdr:rowOff>76200</xdr:rowOff>
    </xdr:to>
    <xdr:sp>
      <xdr:nvSpPr>
        <xdr:cNvPr id="28" name="Comment 281" hidden="1"/>
        <xdr:cNvSpPr>
          <a:spLocks/>
        </xdr:cNvSpPr>
      </xdr:nvSpPr>
      <xdr:spPr>
        <a:xfrm>
          <a:off x="5276850" y="7143750"/>
          <a:ext cx="4610100" cy="7524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1</xdr:col>
      <xdr:colOff>3314700</xdr:colOff>
      <xdr:row>58</xdr:row>
      <xdr:rowOff>85725</xdr:rowOff>
    </xdr:from>
    <xdr:to>
      <xdr:col>6</xdr:col>
      <xdr:colOff>685800</xdr:colOff>
      <xdr:row>58</xdr:row>
      <xdr:rowOff>104775</xdr:rowOff>
    </xdr:to>
    <xdr:sp>
      <xdr:nvSpPr>
        <xdr:cNvPr id="29" name="Comment 282" hidden="1"/>
        <xdr:cNvSpPr>
          <a:spLocks/>
        </xdr:cNvSpPr>
      </xdr:nvSpPr>
      <xdr:spPr>
        <a:xfrm>
          <a:off x="3695700" y="10382250"/>
          <a:ext cx="4610100" cy="190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523875</xdr:colOff>
      <xdr:row>58</xdr:row>
      <xdr:rowOff>85725</xdr:rowOff>
    </xdr:from>
    <xdr:to>
      <xdr:col>6</xdr:col>
      <xdr:colOff>1219200</xdr:colOff>
      <xdr:row>58</xdr:row>
      <xdr:rowOff>104775</xdr:rowOff>
    </xdr:to>
    <xdr:sp>
      <xdr:nvSpPr>
        <xdr:cNvPr id="30" name="Comment 283" hidden="1"/>
        <xdr:cNvSpPr>
          <a:spLocks/>
        </xdr:cNvSpPr>
      </xdr:nvSpPr>
      <xdr:spPr>
        <a:xfrm>
          <a:off x="4229100" y="10382250"/>
          <a:ext cx="4610100" cy="190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3</xdr:col>
      <xdr:colOff>209550</xdr:colOff>
      <xdr:row>58</xdr:row>
      <xdr:rowOff>85725</xdr:rowOff>
    </xdr:from>
    <xdr:to>
      <xdr:col>7</xdr:col>
      <xdr:colOff>581025</xdr:colOff>
      <xdr:row>58</xdr:row>
      <xdr:rowOff>104775</xdr:rowOff>
    </xdr:to>
    <xdr:sp>
      <xdr:nvSpPr>
        <xdr:cNvPr id="31" name="Comment 284" hidden="1"/>
        <xdr:cNvSpPr>
          <a:spLocks/>
        </xdr:cNvSpPr>
      </xdr:nvSpPr>
      <xdr:spPr>
        <a:xfrm>
          <a:off x="4819650" y="10382250"/>
          <a:ext cx="4610100" cy="190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4</xdr:col>
      <xdr:colOff>114300</xdr:colOff>
      <xdr:row>58</xdr:row>
      <xdr:rowOff>85725</xdr:rowOff>
    </xdr:from>
    <xdr:to>
      <xdr:col>7</xdr:col>
      <xdr:colOff>1038225</xdr:colOff>
      <xdr:row>58</xdr:row>
      <xdr:rowOff>104775</xdr:rowOff>
    </xdr:to>
    <xdr:sp>
      <xdr:nvSpPr>
        <xdr:cNvPr id="32" name="Comment 285" hidden="1"/>
        <xdr:cNvSpPr>
          <a:spLocks/>
        </xdr:cNvSpPr>
      </xdr:nvSpPr>
      <xdr:spPr>
        <a:xfrm>
          <a:off x="5276850" y="10382250"/>
          <a:ext cx="4610100" cy="190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1</xdr:col>
      <xdr:colOff>3314700</xdr:colOff>
      <xdr:row>65</xdr:row>
      <xdr:rowOff>47625</xdr:rowOff>
    </xdr:from>
    <xdr:to>
      <xdr:col>6</xdr:col>
      <xdr:colOff>685800</xdr:colOff>
      <xdr:row>74</xdr:row>
      <xdr:rowOff>152400</xdr:rowOff>
    </xdr:to>
    <xdr:sp>
      <xdr:nvSpPr>
        <xdr:cNvPr id="33" name="Comment 286" hidden="1"/>
        <xdr:cNvSpPr>
          <a:spLocks/>
        </xdr:cNvSpPr>
      </xdr:nvSpPr>
      <xdr:spPr>
        <a:xfrm>
          <a:off x="3695700" y="11677650"/>
          <a:ext cx="4610100" cy="15906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1</xdr:col>
      <xdr:colOff>3314700</xdr:colOff>
      <xdr:row>76</xdr:row>
      <xdr:rowOff>57150</xdr:rowOff>
    </xdr:from>
    <xdr:to>
      <xdr:col>6</xdr:col>
      <xdr:colOff>685800</xdr:colOff>
      <xdr:row>77</xdr:row>
      <xdr:rowOff>0</xdr:rowOff>
    </xdr:to>
    <xdr:sp>
      <xdr:nvSpPr>
        <xdr:cNvPr id="34" name="Comment 287" hidden="1"/>
        <xdr:cNvSpPr>
          <a:spLocks/>
        </xdr:cNvSpPr>
      </xdr:nvSpPr>
      <xdr:spPr>
        <a:xfrm>
          <a:off x="3695700" y="13554075"/>
          <a:ext cx="4610100" cy="1333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523875</xdr:colOff>
      <xdr:row>76</xdr:row>
      <xdr:rowOff>57150</xdr:rowOff>
    </xdr:from>
    <xdr:to>
      <xdr:col>6</xdr:col>
      <xdr:colOff>1219200</xdr:colOff>
      <xdr:row>77</xdr:row>
      <xdr:rowOff>0</xdr:rowOff>
    </xdr:to>
    <xdr:sp>
      <xdr:nvSpPr>
        <xdr:cNvPr id="35" name="Comment 288" hidden="1"/>
        <xdr:cNvSpPr>
          <a:spLocks/>
        </xdr:cNvSpPr>
      </xdr:nvSpPr>
      <xdr:spPr>
        <a:xfrm>
          <a:off x="4229100" y="13554075"/>
          <a:ext cx="4610100" cy="1333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3</xdr:col>
      <xdr:colOff>209550</xdr:colOff>
      <xdr:row>76</xdr:row>
      <xdr:rowOff>57150</xdr:rowOff>
    </xdr:from>
    <xdr:to>
      <xdr:col>7</xdr:col>
      <xdr:colOff>581025</xdr:colOff>
      <xdr:row>77</xdr:row>
      <xdr:rowOff>0</xdr:rowOff>
    </xdr:to>
    <xdr:sp>
      <xdr:nvSpPr>
        <xdr:cNvPr id="36" name="Comment 289" hidden="1"/>
        <xdr:cNvSpPr>
          <a:spLocks/>
        </xdr:cNvSpPr>
      </xdr:nvSpPr>
      <xdr:spPr>
        <a:xfrm>
          <a:off x="4819650" y="13554075"/>
          <a:ext cx="4610100" cy="1333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4</xdr:col>
      <xdr:colOff>114300</xdr:colOff>
      <xdr:row>76</xdr:row>
      <xdr:rowOff>57150</xdr:rowOff>
    </xdr:from>
    <xdr:to>
      <xdr:col>7</xdr:col>
      <xdr:colOff>1038225</xdr:colOff>
      <xdr:row>77</xdr:row>
      <xdr:rowOff>0</xdr:rowOff>
    </xdr:to>
    <xdr:sp>
      <xdr:nvSpPr>
        <xdr:cNvPr id="37" name="Comment 290" hidden="1"/>
        <xdr:cNvSpPr>
          <a:spLocks/>
        </xdr:cNvSpPr>
      </xdr:nvSpPr>
      <xdr:spPr>
        <a:xfrm>
          <a:off x="5276850" y="13554075"/>
          <a:ext cx="4610100" cy="1333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xdr:from>
      <xdr:col>0</xdr:col>
      <xdr:colOff>0</xdr:colOff>
      <xdr:row>7</xdr:row>
      <xdr:rowOff>0</xdr:rowOff>
    </xdr:from>
    <xdr:to>
      <xdr:col>8</xdr:col>
      <xdr:colOff>0</xdr:colOff>
      <xdr:row>37</xdr:row>
      <xdr:rowOff>161925</xdr:rowOff>
    </xdr:to>
    <xdr:sp>
      <xdr:nvSpPr>
        <xdr:cNvPr id="38" name="Formă automată 189"/>
        <xdr:cNvSpPr>
          <a:spLocks/>
        </xdr:cNvSpPr>
      </xdr:nvSpPr>
      <xdr:spPr>
        <a:xfrm>
          <a:off x="0" y="1133475"/>
          <a:ext cx="10077450" cy="53625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171450</xdr:colOff>
      <xdr:row>0</xdr:row>
      <xdr:rowOff>104775</xdr:rowOff>
    </xdr:from>
    <xdr:to>
      <xdr:col>7</xdr:col>
      <xdr:colOff>352425</xdr:colOff>
      <xdr:row>6</xdr:row>
      <xdr:rowOff>38100</xdr:rowOff>
    </xdr:to>
    <xdr:pic>
      <xdr:nvPicPr>
        <xdr:cNvPr id="39" name="Imagine 2"/>
        <xdr:cNvPicPr preferRelativeResize="1">
          <a:picLocks noChangeAspect="1"/>
        </xdr:cNvPicPr>
      </xdr:nvPicPr>
      <xdr:blipFill>
        <a:blip r:embed="rId1"/>
        <a:stretch>
          <a:fillRect/>
        </a:stretch>
      </xdr:blipFill>
      <xdr:spPr>
        <a:xfrm>
          <a:off x="171450" y="104775"/>
          <a:ext cx="9029700"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695325</xdr:colOff>
      <xdr:row>10</xdr:row>
      <xdr:rowOff>95250</xdr:rowOff>
    </xdr:from>
    <xdr:to>
      <xdr:col>7</xdr:col>
      <xdr:colOff>828675</xdr:colOff>
      <xdr:row>12</xdr:row>
      <xdr:rowOff>66675</xdr:rowOff>
    </xdr:to>
    <xdr:sp>
      <xdr:nvSpPr>
        <xdr:cNvPr id="1" name="Comment 38" hidden="1"/>
        <xdr:cNvSpPr>
          <a:spLocks/>
        </xdr:cNvSpPr>
      </xdr:nvSpPr>
      <xdr:spPr>
        <a:xfrm>
          <a:off x="4819650" y="2152650"/>
          <a:ext cx="4610100" cy="35242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4</xdr:col>
      <xdr:colOff>828675</xdr:colOff>
      <xdr:row>10</xdr:row>
      <xdr:rowOff>95250</xdr:rowOff>
    </xdr:from>
    <xdr:to>
      <xdr:col>9</xdr:col>
      <xdr:colOff>238125</xdr:colOff>
      <xdr:row>12</xdr:row>
      <xdr:rowOff>66675</xdr:rowOff>
    </xdr:to>
    <xdr:sp>
      <xdr:nvSpPr>
        <xdr:cNvPr id="2" name="Comment 39" hidden="1"/>
        <xdr:cNvSpPr>
          <a:spLocks/>
        </xdr:cNvSpPr>
      </xdr:nvSpPr>
      <xdr:spPr>
        <a:xfrm>
          <a:off x="5972175" y="2152650"/>
          <a:ext cx="4610100" cy="35242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5</xdr:col>
      <xdr:colOff>828675</xdr:colOff>
      <xdr:row>10</xdr:row>
      <xdr:rowOff>95250</xdr:rowOff>
    </xdr:from>
    <xdr:to>
      <xdr:col>11</xdr:col>
      <xdr:colOff>200025</xdr:colOff>
      <xdr:row>12</xdr:row>
      <xdr:rowOff>66675</xdr:rowOff>
    </xdr:to>
    <xdr:sp>
      <xdr:nvSpPr>
        <xdr:cNvPr id="3" name="Comment 40" hidden="1"/>
        <xdr:cNvSpPr>
          <a:spLocks/>
        </xdr:cNvSpPr>
      </xdr:nvSpPr>
      <xdr:spPr>
        <a:xfrm>
          <a:off x="7124700" y="2152650"/>
          <a:ext cx="4610100" cy="35242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6</xdr:col>
      <xdr:colOff>828675</xdr:colOff>
      <xdr:row>10</xdr:row>
      <xdr:rowOff>95250</xdr:rowOff>
    </xdr:from>
    <xdr:to>
      <xdr:col>13</xdr:col>
      <xdr:colOff>133350</xdr:colOff>
      <xdr:row>12</xdr:row>
      <xdr:rowOff>66675</xdr:rowOff>
    </xdr:to>
    <xdr:sp>
      <xdr:nvSpPr>
        <xdr:cNvPr id="4" name="Comment 41" hidden="1"/>
        <xdr:cNvSpPr>
          <a:spLocks/>
        </xdr:cNvSpPr>
      </xdr:nvSpPr>
      <xdr:spPr>
        <a:xfrm>
          <a:off x="8277225" y="2152650"/>
          <a:ext cx="4610100" cy="35242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3</xdr:col>
      <xdr:colOff>695325</xdr:colOff>
      <xdr:row>10</xdr:row>
      <xdr:rowOff>114300</xdr:rowOff>
    </xdr:from>
    <xdr:to>
      <xdr:col>7</xdr:col>
      <xdr:colOff>828675</xdr:colOff>
      <xdr:row>18</xdr:row>
      <xdr:rowOff>142875</xdr:rowOff>
    </xdr:to>
    <xdr:sp>
      <xdr:nvSpPr>
        <xdr:cNvPr id="5" name="Comment 42" hidden="1"/>
        <xdr:cNvSpPr>
          <a:spLocks/>
        </xdr:cNvSpPr>
      </xdr:nvSpPr>
      <xdr:spPr>
        <a:xfrm>
          <a:off x="4819650" y="2171700"/>
          <a:ext cx="4610100" cy="15525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4</xdr:col>
      <xdr:colOff>828675</xdr:colOff>
      <xdr:row>10</xdr:row>
      <xdr:rowOff>114300</xdr:rowOff>
    </xdr:from>
    <xdr:to>
      <xdr:col>9</xdr:col>
      <xdr:colOff>238125</xdr:colOff>
      <xdr:row>18</xdr:row>
      <xdr:rowOff>142875</xdr:rowOff>
    </xdr:to>
    <xdr:sp>
      <xdr:nvSpPr>
        <xdr:cNvPr id="6" name="Comment 43" hidden="1"/>
        <xdr:cNvSpPr>
          <a:spLocks/>
        </xdr:cNvSpPr>
      </xdr:nvSpPr>
      <xdr:spPr>
        <a:xfrm>
          <a:off x="5972175" y="2171700"/>
          <a:ext cx="4610100" cy="15525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5</xdr:col>
      <xdr:colOff>828675</xdr:colOff>
      <xdr:row>10</xdr:row>
      <xdr:rowOff>114300</xdr:rowOff>
    </xdr:from>
    <xdr:to>
      <xdr:col>11</xdr:col>
      <xdr:colOff>200025</xdr:colOff>
      <xdr:row>18</xdr:row>
      <xdr:rowOff>142875</xdr:rowOff>
    </xdr:to>
    <xdr:sp>
      <xdr:nvSpPr>
        <xdr:cNvPr id="7" name="Comment 44" hidden="1"/>
        <xdr:cNvSpPr>
          <a:spLocks/>
        </xdr:cNvSpPr>
      </xdr:nvSpPr>
      <xdr:spPr>
        <a:xfrm>
          <a:off x="7124700" y="2171700"/>
          <a:ext cx="4610100" cy="15525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6</xdr:col>
      <xdr:colOff>828675</xdr:colOff>
      <xdr:row>10</xdr:row>
      <xdr:rowOff>114300</xdr:rowOff>
    </xdr:from>
    <xdr:to>
      <xdr:col>13</xdr:col>
      <xdr:colOff>133350</xdr:colOff>
      <xdr:row>18</xdr:row>
      <xdr:rowOff>142875</xdr:rowOff>
    </xdr:to>
    <xdr:sp>
      <xdr:nvSpPr>
        <xdr:cNvPr id="8" name="Comment 45" hidden="1"/>
        <xdr:cNvSpPr>
          <a:spLocks/>
        </xdr:cNvSpPr>
      </xdr:nvSpPr>
      <xdr:spPr>
        <a:xfrm>
          <a:off x="8277225" y="2171700"/>
          <a:ext cx="4610100" cy="15525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3</xdr:col>
      <xdr:colOff>695325</xdr:colOff>
      <xdr:row>11</xdr:row>
      <xdr:rowOff>28575</xdr:rowOff>
    </xdr:from>
    <xdr:to>
      <xdr:col>7</xdr:col>
      <xdr:colOff>828675</xdr:colOff>
      <xdr:row>20</xdr:row>
      <xdr:rowOff>28575</xdr:rowOff>
    </xdr:to>
    <xdr:sp>
      <xdr:nvSpPr>
        <xdr:cNvPr id="9" name="Comment 46" hidden="1"/>
        <xdr:cNvSpPr>
          <a:spLocks/>
        </xdr:cNvSpPr>
      </xdr:nvSpPr>
      <xdr:spPr>
        <a:xfrm>
          <a:off x="4819650" y="2276475"/>
          <a:ext cx="4610100" cy="17145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4</xdr:col>
      <xdr:colOff>828675</xdr:colOff>
      <xdr:row>11</xdr:row>
      <xdr:rowOff>28575</xdr:rowOff>
    </xdr:from>
    <xdr:to>
      <xdr:col>9</xdr:col>
      <xdr:colOff>238125</xdr:colOff>
      <xdr:row>20</xdr:row>
      <xdr:rowOff>28575</xdr:rowOff>
    </xdr:to>
    <xdr:sp>
      <xdr:nvSpPr>
        <xdr:cNvPr id="10" name="Comment 47" hidden="1"/>
        <xdr:cNvSpPr>
          <a:spLocks/>
        </xdr:cNvSpPr>
      </xdr:nvSpPr>
      <xdr:spPr>
        <a:xfrm>
          <a:off x="5972175" y="2276475"/>
          <a:ext cx="4610100" cy="17145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5</xdr:col>
      <xdr:colOff>828675</xdr:colOff>
      <xdr:row>11</xdr:row>
      <xdr:rowOff>28575</xdr:rowOff>
    </xdr:from>
    <xdr:to>
      <xdr:col>11</xdr:col>
      <xdr:colOff>200025</xdr:colOff>
      <xdr:row>20</xdr:row>
      <xdr:rowOff>28575</xdr:rowOff>
    </xdr:to>
    <xdr:sp>
      <xdr:nvSpPr>
        <xdr:cNvPr id="11" name="Comment 48" hidden="1"/>
        <xdr:cNvSpPr>
          <a:spLocks/>
        </xdr:cNvSpPr>
      </xdr:nvSpPr>
      <xdr:spPr>
        <a:xfrm>
          <a:off x="7124700" y="2276475"/>
          <a:ext cx="4610100" cy="17145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6</xdr:col>
      <xdr:colOff>828675</xdr:colOff>
      <xdr:row>11</xdr:row>
      <xdr:rowOff>28575</xdr:rowOff>
    </xdr:from>
    <xdr:to>
      <xdr:col>13</xdr:col>
      <xdr:colOff>133350</xdr:colOff>
      <xdr:row>20</xdr:row>
      <xdr:rowOff>28575</xdr:rowOff>
    </xdr:to>
    <xdr:sp>
      <xdr:nvSpPr>
        <xdr:cNvPr id="12" name="Comment 49" hidden="1"/>
        <xdr:cNvSpPr>
          <a:spLocks/>
        </xdr:cNvSpPr>
      </xdr:nvSpPr>
      <xdr:spPr>
        <a:xfrm>
          <a:off x="8277225" y="2276475"/>
          <a:ext cx="4610100" cy="17145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3</xdr:col>
      <xdr:colOff>695325</xdr:colOff>
      <xdr:row>12</xdr:row>
      <xdr:rowOff>38100</xdr:rowOff>
    </xdr:from>
    <xdr:to>
      <xdr:col>7</xdr:col>
      <xdr:colOff>828675</xdr:colOff>
      <xdr:row>18</xdr:row>
      <xdr:rowOff>104775</xdr:rowOff>
    </xdr:to>
    <xdr:sp>
      <xdr:nvSpPr>
        <xdr:cNvPr id="13" name="Comment 50" hidden="1"/>
        <xdr:cNvSpPr>
          <a:spLocks/>
        </xdr:cNvSpPr>
      </xdr:nvSpPr>
      <xdr:spPr>
        <a:xfrm>
          <a:off x="4819650" y="2476500"/>
          <a:ext cx="4610100" cy="12096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4</xdr:col>
      <xdr:colOff>828675</xdr:colOff>
      <xdr:row>12</xdr:row>
      <xdr:rowOff>38100</xdr:rowOff>
    </xdr:from>
    <xdr:to>
      <xdr:col>9</xdr:col>
      <xdr:colOff>238125</xdr:colOff>
      <xdr:row>18</xdr:row>
      <xdr:rowOff>104775</xdr:rowOff>
    </xdr:to>
    <xdr:sp>
      <xdr:nvSpPr>
        <xdr:cNvPr id="14" name="Comment 51" hidden="1"/>
        <xdr:cNvSpPr>
          <a:spLocks/>
        </xdr:cNvSpPr>
      </xdr:nvSpPr>
      <xdr:spPr>
        <a:xfrm>
          <a:off x="5972175" y="2476500"/>
          <a:ext cx="4610100" cy="12096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5</xdr:col>
      <xdr:colOff>828675</xdr:colOff>
      <xdr:row>12</xdr:row>
      <xdr:rowOff>38100</xdr:rowOff>
    </xdr:from>
    <xdr:to>
      <xdr:col>11</xdr:col>
      <xdr:colOff>200025</xdr:colOff>
      <xdr:row>18</xdr:row>
      <xdr:rowOff>104775</xdr:rowOff>
    </xdr:to>
    <xdr:sp>
      <xdr:nvSpPr>
        <xdr:cNvPr id="15" name="Comment 52" hidden="1"/>
        <xdr:cNvSpPr>
          <a:spLocks/>
        </xdr:cNvSpPr>
      </xdr:nvSpPr>
      <xdr:spPr>
        <a:xfrm>
          <a:off x="7124700" y="2476500"/>
          <a:ext cx="4610100" cy="12096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6</xdr:col>
      <xdr:colOff>828675</xdr:colOff>
      <xdr:row>12</xdr:row>
      <xdr:rowOff>38100</xdr:rowOff>
    </xdr:from>
    <xdr:to>
      <xdr:col>13</xdr:col>
      <xdr:colOff>133350</xdr:colOff>
      <xdr:row>18</xdr:row>
      <xdr:rowOff>104775</xdr:rowOff>
    </xdr:to>
    <xdr:sp>
      <xdr:nvSpPr>
        <xdr:cNvPr id="16" name="Comment 53" hidden="1"/>
        <xdr:cNvSpPr>
          <a:spLocks/>
        </xdr:cNvSpPr>
      </xdr:nvSpPr>
      <xdr:spPr>
        <a:xfrm>
          <a:off x="8277225" y="2476500"/>
          <a:ext cx="4610100" cy="12096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3</xdr:col>
      <xdr:colOff>695325</xdr:colOff>
      <xdr:row>14</xdr:row>
      <xdr:rowOff>57150</xdr:rowOff>
    </xdr:from>
    <xdr:to>
      <xdr:col>7</xdr:col>
      <xdr:colOff>828675</xdr:colOff>
      <xdr:row>18</xdr:row>
      <xdr:rowOff>180975</xdr:rowOff>
    </xdr:to>
    <xdr:sp>
      <xdr:nvSpPr>
        <xdr:cNvPr id="17" name="Comment 54" hidden="1"/>
        <xdr:cNvSpPr>
          <a:spLocks/>
        </xdr:cNvSpPr>
      </xdr:nvSpPr>
      <xdr:spPr>
        <a:xfrm>
          <a:off x="4819650" y="2876550"/>
          <a:ext cx="4610100" cy="88582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4</xdr:col>
      <xdr:colOff>828675</xdr:colOff>
      <xdr:row>14</xdr:row>
      <xdr:rowOff>57150</xdr:rowOff>
    </xdr:from>
    <xdr:to>
      <xdr:col>9</xdr:col>
      <xdr:colOff>238125</xdr:colOff>
      <xdr:row>18</xdr:row>
      <xdr:rowOff>180975</xdr:rowOff>
    </xdr:to>
    <xdr:sp>
      <xdr:nvSpPr>
        <xdr:cNvPr id="18" name="Comment 55" hidden="1"/>
        <xdr:cNvSpPr>
          <a:spLocks/>
        </xdr:cNvSpPr>
      </xdr:nvSpPr>
      <xdr:spPr>
        <a:xfrm>
          <a:off x="5972175" y="2876550"/>
          <a:ext cx="4610100" cy="88582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5</xdr:col>
      <xdr:colOff>828675</xdr:colOff>
      <xdr:row>14</xdr:row>
      <xdr:rowOff>57150</xdr:rowOff>
    </xdr:from>
    <xdr:to>
      <xdr:col>11</xdr:col>
      <xdr:colOff>200025</xdr:colOff>
      <xdr:row>18</xdr:row>
      <xdr:rowOff>180975</xdr:rowOff>
    </xdr:to>
    <xdr:sp>
      <xdr:nvSpPr>
        <xdr:cNvPr id="19" name="Comment 56" hidden="1"/>
        <xdr:cNvSpPr>
          <a:spLocks/>
        </xdr:cNvSpPr>
      </xdr:nvSpPr>
      <xdr:spPr>
        <a:xfrm>
          <a:off x="7124700" y="2876550"/>
          <a:ext cx="4610100" cy="88582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6</xdr:col>
      <xdr:colOff>828675</xdr:colOff>
      <xdr:row>14</xdr:row>
      <xdr:rowOff>57150</xdr:rowOff>
    </xdr:from>
    <xdr:to>
      <xdr:col>13</xdr:col>
      <xdr:colOff>133350</xdr:colOff>
      <xdr:row>18</xdr:row>
      <xdr:rowOff>180975</xdr:rowOff>
    </xdr:to>
    <xdr:sp>
      <xdr:nvSpPr>
        <xdr:cNvPr id="20" name="Comment 57" hidden="1"/>
        <xdr:cNvSpPr>
          <a:spLocks/>
        </xdr:cNvSpPr>
      </xdr:nvSpPr>
      <xdr:spPr>
        <a:xfrm>
          <a:off x="8277225" y="2876550"/>
          <a:ext cx="4610100" cy="88582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3</xdr:col>
      <xdr:colOff>695325</xdr:colOff>
      <xdr:row>15</xdr:row>
      <xdr:rowOff>66675</xdr:rowOff>
    </xdr:from>
    <xdr:to>
      <xdr:col>7</xdr:col>
      <xdr:colOff>828675</xdr:colOff>
      <xdr:row>18</xdr:row>
      <xdr:rowOff>180975</xdr:rowOff>
    </xdr:to>
    <xdr:sp>
      <xdr:nvSpPr>
        <xdr:cNvPr id="21" name="Comment 58" hidden="1"/>
        <xdr:cNvSpPr>
          <a:spLocks/>
        </xdr:cNvSpPr>
      </xdr:nvSpPr>
      <xdr:spPr>
        <a:xfrm>
          <a:off x="4819650" y="3076575"/>
          <a:ext cx="4610100" cy="6858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4</xdr:col>
      <xdr:colOff>828675</xdr:colOff>
      <xdr:row>15</xdr:row>
      <xdr:rowOff>66675</xdr:rowOff>
    </xdr:from>
    <xdr:to>
      <xdr:col>9</xdr:col>
      <xdr:colOff>238125</xdr:colOff>
      <xdr:row>18</xdr:row>
      <xdr:rowOff>180975</xdr:rowOff>
    </xdr:to>
    <xdr:sp>
      <xdr:nvSpPr>
        <xdr:cNvPr id="22" name="Comment 59" hidden="1"/>
        <xdr:cNvSpPr>
          <a:spLocks/>
        </xdr:cNvSpPr>
      </xdr:nvSpPr>
      <xdr:spPr>
        <a:xfrm>
          <a:off x="5972175" y="3076575"/>
          <a:ext cx="4610100" cy="6858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5</xdr:col>
      <xdr:colOff>828675</xdr:colOff>
      <xdr:row>15</xdr:row>
      <xdr:rowOff>66675</xdr:rowOff>
    </xdr:from>
    <xdr:to>
      <xdr:col>11</xdr:col>
      <xdr:colOff>200025</xdr:colOff>
      <xdr:row>18</xdr:row>
      <xdr:rowOff>180975</xdr:rowOff>
    </xdr:to>
    <xdr:sp>
      <xdr:nvSpPr>
        <xdr:cNvPr id="23" name="Comment 60" hidden="1"/>
        <xdr:cNvSpPr>
          <a:spLocks/>
        </xdr:cNvSpPr>
      </xdr:nvSpPr>
      <xdr:spPr>
        <a:xfrm>
          <a:off x="7124700" y="3076575"/>
          <a:ext cx="4610100" cy="6858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6</xdr:col>
      <xdr:colOff>828675</xdr:colOff>
      <xdr:row>15</xdr:row>
      <xdr:rowOff>66675</xdr:rowOff>
    </xdr:from>
    <xdr:to>
      <xdr:col>13</xdr:col>
      <xdr:colOff>133350</xdr:colOff>
      <xdr:row>18</xdr:row>
      <xdr:rowOff>180975</xdr:rowOff>
    </xdr:to>
    <xdr:sp>
      <xdr:nvSpPr>
        <xdr:cNvPr id="24" name="Comment 61" hidden="1"/>
        <xdr:cNvSpPr>
          <a:spLocks/>
        </xdr:cNvSpPr>
      </xdr:nvSpPr>
      <xdr:spPr>
        <a:xfrm>
          <a:off x="8277225" y="3076575"/>
          <a:ext cx="4610100" cy="6858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3</xdr:col>
      <xdr:colOff>695325</xdr:colOff>
      <xdr:row>17</xdr:row>
      <xdr:rowOff>85725</xdr:rowOff>
    </xdr:from>
    <xdr:to>
      <xdr:col>7</xdr:col>
      <xdr:colOff>828675</xdr:colOff>
      <xdr:row>20</xdr:row>
      <xdr:rowOff>123825</xdr:rowOff>
    </xdr:to>
    <xdr:sp>
      <xdr:nvSpPr>
        <xdr:cNvPr id="25" name="Comment 62" hidden="1"/>
        <xdr:cNvSpPr>
          <a:spLocks/>
        </xdr:cNvSpPr>
      </xdr:nvSpPr>
      <xdr:spPr>
        <a:xfrm>
          <a:off x="4819650" y="3476625"/>
          <a:ext cx="4610100" cy="6096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4</xdr:col>
      <xdr:colOff>828675</xdr:colOff>
      <xdr:row>17</xdr:row>
      <xdr:rowOff>85725</xdr:rowOff>
    </xdr:from>
    <xdr:to>
      <xdr:col>9</xdr:col>
      <xdr:colOff>238125</xdr:colOff>
      <xdr:row>20</xdr:row>
      <xdr:rowOff>123825</xdr:rowOff>
    </xdr:to>
    <xdr:sp>
      <xdr:nvSpPr>
        <xdr:cNvPr id="26" name="Comment 63" hidden="1"/>
        <xdr:cNvSpPr>
          <a:spLocks/>
        </xdr:cNvSpPr>
      </xdr:nvSpPr>
      <xdr:spPr>
        <a:xfrm>
          <a:off x="5972175" y="3476625"/>
          <a:ext cx="4610100" cy="6096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5</xdr:col>
      <xdr:colOff>828675</xdr:colOff>
      <xdr:row>17</xdr:row>
      <xdr:rowOff>85725</xdr:rowOff>
    </xdr:from>
    <xdr:to>
      <xdr:col>11</xdr:col>
      <xdr:colOff>200025</xdr:colOff>
      <xdr:row>20</xdr:row>
      <xdr:rowOff>123825</xdr:rowOff>
    </xdr:to>
    <xdr:sp>
      <xdr:nvSpPr>
        <xdr:cNvPr id="27" name="Comment 64" hidden="1"/>
        <xdr:cNvSpPr>
          <a:spLocks/>
        </xdr:cNvSpPr>
      </xdr:nvSpPr>
      <xdr:spPr>
        <a:xfrm>
          <a:off x="7124700" y="3476625"/>
          <a:ext cx="4610100" cy="6096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6</xdr:col>
      <xdr:colOff>828675</xdr:colOff>
      <xdr:row>17</xdr:row>
      <xdr:rowOff>85725</xdr:rowOff>
    </xdr:from>
    <xdr:to>
      <xdr:col>13</xdr:col>
      <xdr:colOff>133350</xdr:colOff>
      <xdr:row>20</xdr:row>
      <xdr:rowOff>123825</xdr:rowOff>
    </xdr:to>
    <xdr:sp>
      <xdr:nvSpPr>
        <xdr:cNvPr id="28" name="Comment 65" hidden="1"/>
        <xdr:cNvSpPr>
          <a:spLocks/>
        </xdr:cNvSpPr>
      </xdr:nvSpPr>
      <xdr:spPr>
        <a:xfrm>
          <a:off x="8277225" y="3476625"/>
          <a:ext cx="4610100" cy="6096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3</xdr:col>
      <xdr:colOff>695325</xdr:colOff>
      <xdr:row>18</xdr:row>
      <xdr:rowOff>85725</xdr:rowOff>
    </xdr:from>
    <xdr:to>
      <xdr:col>7</xdr:col>
      <xdr:colOff>828675</xdr:colOff>
      <xdr:row>20</xdr:row>
      <xdr:rowOff>38100</xdr:rowOff>
    </xdr:to>
    <xdr:sp>
      <xdr:nvSpPr>
        <xdr:cNvPr id="29" name="Comment 66" hidden="1"/>
        <xdr:cNvSpPr>
          <a:spLocks/>
        </xdr:cNvSpPr>
      </xdr:nvSpPr>
      <xdr:spPr>
        <a:xfrm>
          <a:off x="4819650" y="3667125"/>
          <a:ext cx="4610100" cy="3333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4</xdr:col>
      <xdr:colOff>828675</xdr:colOff>
      <xdr:row>18</xdr:row>
      <xdr:rowOff>85725</xdr:rowOff>
    </xdr:from>
    <xdr:to>
      <xdr:col>9</xdr:col>
      <xdr:colOff>238125</xdr:colOff>
      <xdr:row>20</xdr:row>
      <xdr:rowOff>38100</xdr:rowOff>
    </xdr:to>
    <xdr:sp>
      <xdr:nvSpPr>
        <xdr:cNvPr id="30" name="Comment 67" hidden="1"/>
        <xdr:cNvSpPr>
          <a:spLocks/>
        </xdr:cNvSpPr>
      </xdr:nvSpPr>
      <xdr:spPr>
        <a:xfrm>
          <a:off x="5972175" y="3667125"/>
          <a:ext cx="4610100" cy="3333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5</xdr:col>
      <xdr:colOff>828675</xdr:colOff>
      <xdr:row>18</xdr:row>
      <xdr:rowOff>85725</xdr:rowOff>
    </xdr:from>
    <xdr:to>
      <xdr:col>11</xdr:col>
      <xdr:colOff>200025</xdr:colOff>
      <xdr:row>20</xdr:row>
      <xdr:rowOff>38100</xdr:rowOff>
    </xdr:to>
    <xdr:sp>
      <xdr:nvSpPr>
        <xdr:cNvPr id="31" name="Comment 68" hidden="1"/>
        <xdr:cNvSpPr>
          <a:spLocks/>
        </xdr:cNvSpPr>
      </xdr:nvSpPr>
      <xdr:spPr>
        <a:xfrm>
          <a:off x="7124700" y="3667125"/>
          <a:ext cx="4610100" cy="3333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6</xdr:col>
      <xdr:colOff>828675</xdr:colOff>
      <xdr:row>18</xdr:row>
      <xdr:rowOff>85725</xdr:rowOff>
    </xdr:from>
    <xdr:to>
      <xdr:col>13</xdr:col>
      <xdr:colOff>133350</xdr:colOff>
      <xdr:row>20</xdr:row>
      <xdr:rowOff>38100</xdr:rowOff>
    </xdr:to>
    <xdr:sp>
      <xdr:nvSpPr>
        <xdr:cNvPr id="32" name="Comment 69" hidden="1"/>
        <xdr:cNvSpPr>
          <a:spLocks/>
        </xdr:cNvSpPr>
      </xdr:nvSpPr>
      <xdr:spPr>
        <a:xfrm>
          <a:off x="8277225" y="3667125"/>
          <a:ext cx="4610100" cy="3333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oneCell">
    <xdr:from>
      <xdr:col>0</xdr:col>
      <xdr:colOff>0</xdr:colOff>
      <xdr:row>0</xdr:row>
      <xdr:rowOff>9525</xdr:rowOff>
    </xdr:from>
    <xdr:to>
      <xdr:col>6</xdr:col>
      <xdr:colOff>609600</xdr:colOff>
      <xdr:row>5</xdr:row>
      <xdr:rowOff>9525</xdr:rowOff>
    </xdr:to>
    <xdr:pic>
      <xdr:nvPicPr>
        <xdr:cNvPr id="33" name="Imagine 2"/>
        <xdr:cNvPicPr preferRelativeResize="1">
          <a:picLocks noChangeAspect="1"/>
        </xdr:cNvPicPr>
      </xdr:nvPicPr>
      <xdr:blipFill>
        <a:blip r:embed="rId1"/>
        <a:stretch>
          <a:fillRect/>
        </a:stretch>
      </xdr:blipFill>
      <xdr:spPr>
        <a:xfrm>
          <a:off x="0" y="9525"/>
          <a:ext cx="8058150" cy="809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2705100</xdr:colOff>
      <xdr:row>61</xdr:row>
      <xdr:rowOff>19050</xdr:rowOff>
    </xdr:from>
    <xdr:to>
      <xdr:col>6</xdr:col>
      <xdr:colOff>1028700</xdr:colOff>
      <xdr:row>63</xdr:row>
      <xdr:rowOff>76200</xdr:rowOff>
    </xdr:to>
    <xdr:sp>
      <xdr:nvSpPr>
        <xdr:cNvPr id="1" name="Comment 72" hidden="1"/>
        <xdr:cNvSpPr>
          <a:spLocks/>
        </xdr:cNvSpPr>
      </xdr:nvSpPr>
      <xdr:spPr>
        <a:xfrm>
          <a:off x="3790950" y="11287125"/>
          <a:ext cx="4610100" cy="4095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3</xdr:col>
      <xdr:colOff>428625</xdr:colOff>
      <xdr:row>61</xdr:row>
      <xdr:rowOff>19050</xdr:rowOff>
    </xdr:from>
    <xdr:to>
      <xdr:col>7</xdr:col>
      <xdr:colOff>1028700</xdr:colOff>
      <xdr:row>63</xdr:row>
      <xdr:rowOff>76200</xdr:rowOff>
    </xdr:to>
    <xdr:sp>
      <xdr:nvSpPr>
        <xdr:cNvPr id="2" name="Comment 73" hidden="1"/>
        <xdr:cNvSpPr>
          <a:spLocks/>
        </xdr:cNvSpPr>
      </xdr:nvSpPr>
      <xdr:spPr>
        <a:xfrm>
          <a:off x="4943475" y="11287125"/>
          <a:ext cx="4610100" cy="4095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4</xdr:col>
      <xdr:colOff>1028700</xdr:colOff>
      <xdr:row>61</xdr:row>
      <xdr:rowOff>19050</xdr:rowOff>
    </xdr:from>
    <xdr:to>
      <xdr:col>9</xdr:col>
      <xdr:colOff>438150</xdr:colOff>
      <xdr:row>63</xdr:row>
      <xdr:rowOff>76200</xdr:rowOff>
    </xdr:to>
    <xdr:sp>
      <xdr:nvSpPr>
        <xdr:cNvPr id="3" name="Comment 74" hidden="1"/>
        <xdr:cNvSpPr>
          <a:spLocks/>
        </xdr:cNvSpPr>
      </xdr:nvSpPr>
      <xdr:spPr>
        <a:xfrm>
          <a:off x="6096000" y="11287125"/>
          <a:ext cx="4610100" cy="4095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5</xdr:col>
      <xdr:colOff>1028700</xdr:colOff>
      <xdr:row>61</xdr:row>
      <xdr:rowOff>19050</xdr:rowOff>
    </xdr:from>
    <xdr:to>
      <xdr:col>11</xdr:col>
      <xdr:colOff>400050</xdr:colOff>
      <xdr:row>63</xdr:row>
      <xdr:rowOff>76200</xdr:rowOff>
    </xdr:to>
    <xdr:sp>
      <xdr:nvSpPr>
        <xdr:cNvPr id="4" name="Comment 75" hidden="1"/>
        <xdr:cNvSpPr>
          <a:spLocks/>
        </xdr:cNvSpPr>
      </xdr:nvSpPr>
      <xdr:spPr>
        <a:xfrm>
          <a:off x="7248525" y="11287125"/>
          <a:ext cx="4610100" cy="4095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2705100</xdr:colOff>
      <xdr:row>63</xdr:row>
      <xdr:rowOff>19050</xdr:rowOff>
    </xdr:from>
    <xdr:to>
      <xdr:col>6</xdr:col>
      <xdr:colOff>1028700</xdr:colOff>
      <xdr:row>65</xdr:row>
      <xdr:rowOff>76200</xdr:rowOff>
    </xdr:to>
    <xdr:sp>
      <xdr:nvSpPr>
        <xdr:cNvPr id="5" name="Comment 76" hidden="1"/>
        <xdr:cNvSpPr>
          <a:spLocks/>
        </xdr:cNvSpPr>
      </xdr:nvSpPr>
      <xdr:spPr>
        <a:xfrm>
          <a:off x="3790950" y="11639550"/>
          <a:ext cx="4610100" cy="4095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3</xdr:col>
      <xdr:colOff>428625</xdr:colOff>
      <xdr:row>63</xdr:row>
      <xdr:rowOff>19050</xdr:rowOff>
    </xdr:from>
    <xdr:to>
      <xdr:col>7</xdr:col>
      <xdr:colOff>1028700</xdr:colOff>
      <xdr:row>65</xdr:row>
      <xdr:rowOff>76200</xdr:rowOff>
    </xdr:to>
    <xdr:sp>
      <xdr:nvSpPr>
        <xdr:cNvPr id="6" name="Comment 77" hidden="1"/>
        <xdr:cNvSpPr>
          <a:spLocks/>
        </xdr:cNvSpPr>
      </xdr:nvSpPr>
      <xdr:spPr>
        <a:xfrm>
          <a:off x="4943475" y="11639550"/>
          <a:ext cx="4610100" cy="4095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4</xdr:col>
      <xdr:colOff>1028700</xdr:colOff>
      <xdr:row>63</xdr:row>
      <xdr:rowOff>19050</xdr:rowOff>
    </xdr:from>
    <xdr:to>
      <xdr:col>9</xdr:col>
      <xdr:colOff>438150</xdr:colOff>
      <xdr:row>65</xdr:row>
      <xdr:rowOff>76200</xdr:rowOff>
    </xdr:to>
    <xdr:sp>
      <xdr:nvSpPr>
        <xdr:cNvPr id="7" name="Comment 78" hidden="1"/>
        <xdr:cNvSpPr>
          <a:spLocks/>
        </xdr:cNvSpPr>
      </xdr:nvSpPr>
      <xdr:spPr>
        <a:xfrm>
          <a:off x="6096000" y="11639550"/>
          <a:ext cx="4610100" cy="4095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5</xdr:col>
      <xdr:colOff>1028700</xdr:colOff>
      <xdr:row>63</xdr:row>
      <xdr:rowOff>19050</xdr:rowOff>
    </xdr:from>
    <xdr:to>
      <xdr:col>11</xdr:col>
      <xdr:colOff>400050</xdr:colOff>
      <xdr:row>65</xdr:row>
      <xdr:rowOff>76200</xdr:rowOff>
    </xdr:to>
    <xdr:sp>
      <xdr:nvSpPr>
        <xdr:cNvPr id="8" name="Comment 79" hidden="1"/>
        <xdr:cNvSpPr>
          <a:spLocks/>
        </xdr:cNvSpPr>
      </xdr:nvSpPr>
      <xdr:spPr>
        <a:xfrm>
          <a:off x="7248525" y="11639550"/>
          <a:ext cx="4610100" cy="4095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2705100</xdr:colOff>
      <xdr:row>66</xdr:row>
      <xdr:rowOff>47625</xdr:rowOff>
    </xdr:from>
    <xdr:to>
      <xdr:col>6</xdr:col>
      <xdr:colOff>1028700</xdr:colOff>
      <xdr:row>68</xdr:row>
      <xdr:rowOff>104775</xdr:rowOff>
    </xdr:to>
    <xdr:sp>
      <xdr:nvSpPr>
        <xdr:cNvPr id="9" name="Comment 80" hidden="1"/>
        <xdr:cNvSpPr>
          <a:spLocks/>
        </xdr:cNvSpPr>
      </xdr:nvSpPr>
      <xdr:spPr>
        <a:xfrm>
          <a:off x="3790950" y="12211050"/>
          <a:ext cx="4610100" cy="4095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3</xdr:col>
      <xdr:colOff>428625</xdr:colOff>
      <xdr:row>66</xdr:row>
      <xdr:rowOff>47625</xdr:rowOff>
    </xdr:from>
    <xdr:to>
      <xdr:col>7</xdr:col>
      <xdr:colOff>1028700</xdr:colOff>
      <xdr:row>68</xdr:row>
      <xdr:rowOff>104775</xdr:rowOff>
    </xdr:to>
    <xdr:sp>
      <xdr:nvSpPr>
        <xdr:cNvPr id="10" name="Comment 81" hidden="1"/>
        <xdr:cNvSpPr>
          <a:spLocks/>
        </xdr:cNvSpPr>
      </xdr:nvSpPr>
      <xdr:spPr>
        <a:xfrm>
          <a:off x="4943475" y="12211050"/>
          <a:ext cx="4610100" cy="4095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4</xdr:col>
      <xdr:colOff>1028700</xdr:colOff>
      <xdr:row>66</xdr:row>
      <xdr:rowOff>47625</xdr:rowOff>
    </xdr:from>
    <xdr:to>
      <xdr:col>9</xdr:col>
      <xdr:colOff>438150</xdr:colOff>
      <xdr:row>68</xdr:row>
      <xdr:rowOff>104775</xdr:rowOff>
    </xdr:to>
    <xdr:sp>
      <xdr:nvSpPr>
        <xdr:cNvPr id="11" name="Comment 82" hidden="1"/>
        <xdr:cNvSpPr>
          <a:spLocks/>
        </xdr:cNvSpPr>
      </xdr:nvSpPr>
      <xdr:spPr>
        <a:xfrm>
          <a:off x="6096000" y="12211050"/>
          <a:ext cx="4610100" cy="4095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5</xdr:col>
      <xdr:colOff>1028700</xdr:colOff>
      <xdr:row>66</xdr:row>
      <xdr:rowOff>47625</xdr:rowOff>
    </xdr:from>
    <xdr:to>
      <xdr:col>11</xdr:col>
      <xdr:colOff>400050</xdr:colOff>
      <xdr:row>68</xdr:row>
      <xdr:rowOff>104775</xdr:rowOff>
    </xdr:to>
    <xdr:sp>
      <xdr:nvSpPr>
        <xdr:cNvPr id="12" name="Comment 83" hidden="1"/>
        <xdr:cNvSpPr>
          <a:spLocks/>
        </xdr:cNvSpPr>
      </xdr:nvSpPr>
      <xdr:spPr>
        <a:xfrm>
          <a:off x="7248525" y="12211050"/>
          <a:ext cx="4610100" cy="4095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2705100</xdr:colOff>
      <xdr:row>78</xdr:row>
      <xdr:rowOff>161925</xdr:rowOff>
    </xdr:from>
    <xdr:to>
      <xdr:col>6</xdr:col>
      <xdr:colOff>1028700</xdr:colOff>
      <xdr:row>79</xdr:row>
      <xdr:rowOff>161925</xdr:rowOff>
    </xdr:to>
    <xdr:sp>
      <xdr:nvSpPr>
        <xdr:cNvPr id="13" name="Comment 84" hidden="1"/>
        <xdr:cNvSpPr>
          <a:spLocks/>
        </xdr:cNvSpPr>
      </xdr:nvSpPr>
      <xdr:spPr>
        <a:xfrm>
          <a:off x="3790950" y="14582775"/>
          <a:ext cx="4610100" cy="1905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impozitul pe profit/cifra de afaceri aplicabil
prognozat</a:t>
          </a:r>
        </a:p>
      </xdr:txBody>
    </xdr:sp>
    <xdr:clientData/>
  </xdr:twoCellAnchor>
  <xdr:twoCellAnchor editAs="oneCell">
    <xdr:from>
      <xdr:col>1</xdr:col>
      <xdr:colOff>114300</xdr:colOff>
      <xdr:row>0</xdr:row>
      <xdr:rowOff>0</xdr:rowOff>
    </xdr:from>
    <xdr:to>
      <xdr:col>7</xdr:col>
      <xdr:colOff>895350</xdr:colOff>
      <xdr:row>5</xdr:row>
      <xdr:rowOff>66675</xdr:rowOff>
    </xdr:to>
    <xdr:pic>
      <xdr:nvPicPr>
        <xdr:cNvPr id="14" name="Imagine 1"/>
        <xdr:cNvPicPr preferRelativeResize="1">
          <a:picLocks noChangeAspect="1"/>
        </xdr:cNvPicPr>
      </xdr:nvPicPr>
      <xdr:blipFill>
        <a:blip r:embed="rId1"/>
        <a:stretch>
          <a:fillRect/>
        </a:stretch>
      </xdr:blipFill>
      <xdr:spPr>
        <a:xfrm>
          <a:off x="295275" y="0"/>
          <a:ext cx="9124950"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2552700</xdr:colOff>
      <xdr:row>17</xdr:row>
      <xdr:rowOff>28575</xdr:rowOff>
    </xdr:from>
    <xdr:to>
      <xdr:col>7</xdr:col>
      <xdr:colOff>0</xdr:colOff>
      <xdr:row>18</xdr:row>
      <xdr:rowOff>161925</xdr:rowOff>
    </xdr:to>
    <xdr:sp>
      <xdr:nvSpPr>
        <xdr:cNvPr id="1" name="Comment 1" hidden="1"/>
        <xdr:cNvSpPr>
          <a:spLocks/>
        </xdr:cNvSpPr>
      </xdr:nvSpPr>
      <xdr:spPr>
        <a:xfrm>
          <a:off x="3190875" y="3800475"/>
          <a:ext cx="4610100" cy="4572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3162300</xdr:colOff>
      <xdr:row>17</xdr:row>
      <xdr:rowOff>28575</xdr:rowOff>
    </xdr:from>
    <xdr:to>
      <xdr:col>7</xdr:col>
      <xdr:colOff>304800</xdr:colOff>
      <xdr:row>18</xdr:row>
      <xdr:rowOff>161925</xdr:rowOff>
    </xdr:to>
    <xdr:sp>
      <xdr:nvSpPr>
        <xdr:cNvPr id="2" name="Comment 2" hidden="1"/>
        <xdr:cNvSpPr>
          <a:spLocks/>
        </xdr:cNvSpPr>
      </xdr:nvSpPr>
      <xdr:spPr>
        <a:xfrm>
          <a:off x="3800475" y="3800475"/>
          <a:ext cx="4305300" cy="4572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3</xdr:col>
      <xdr:colOff>561975</xdr:colOff>
      <xdr:row>17</xdr:row>
      <xdr:rowOff>28575</xdr:rowOff>
    </xdr:from>
    <xdr:to>
      <xdr:col>7</xdr:col>
      <xdr:colOff>609600</xdr:colOff>
      <xdr:row>18</xdr:row>
      <xdr:rowOff>161925</xdr:rowOff>
    </xdr:to>
    <xdr:sp>
      <xdr:nvSpPr>
        <xdr:cNvPr id="3" name="Comment 3" hidden="1"/>
        <xdr:cNvSpPr>
          <a:spLocks/>
        </xdr:cNvSpPr>
      </xdr:nvSpPr>
      <xdr:spPr>
        <a:xfrm>
          <a:off x="4410075" y="3800475"/>
          <a:ext cx="4000500" cy="4572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4</xdr:col>
      <xdr:colOff>561975</xdr:colOff>
      <xdr:row>17</xdr:row>
      <xdr:rowOff>28575</xdr:rowOff>
    </xdr:from>
    <xdr:to>
      <xdr:col>7</xdr:col>
      <xdr:colOff>914400</xdr:colOff>
      <xdr:row>18</xdr:row>
      <xdr:rowOff>161925</xdr:rowOff>
    </xdr:to>
    <xdr:sp>
      <xdr:nvSpPr>
        <xdr:cNvPr id="4" name="Comment 4" hidden="1"/>
        <xdr:cNvSpPr>
          <a:spLocks/>
        </xdr:cNvSpPr>
      </xdr:nvSpPr>
      <xdr:spPr>
        <a:xfrm>
          <a:off x="5019675" y="3800475"/>
          <a:ext cx="3695700" cy="4572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2552700</xdr:colOff>
      <xdr:row>23</xdr:row>
      <xdr:rowOff>171450</xdr:rowOff>
    </xdr:from>
    <xdr:to>
      <xdr:col>7</xdr:col>
      <xdr:colOff>0</xdr:colOff>
      <xdr:row>23</xdr:row>
      <xdr:rowOff>171450</xdr:rowOff>
    </xdr:to>
    <xdr:sp>
      <xdr:nvSpPr>
        <xdr:cNvPr id="5" name="Comment 5" hidden="1"/>
        <xdr:cNvSpPr>
          <a:spLocks/>
        </xdr:cNvSpPr>
      </xdr:nvSpPr>
      <xdr:spPr>
        <a:xfrm>
          <a:off x="3190875" y="5619750"/>
          <a:ext cx="4610100" cy="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3162300</xdr:colOff>
      <xdr:row>23</xdr:row>
      <xdr:rowOff>171450</xdr:rowOff>
    </xdr:from>
    <xdr:to>
      <xdr:col>7</xdr:col>
      <xdr:colOff>304800</xdr:colOff>
      <xdr:row>23</xdr:row>
      <xdr:rowOff>171450</xdr:rowOff>
    </xdr:to>
    <xdr:sp>
      <xdr:nvSpPr>
        <xdr:cNvPr id="6" name="Comment 6" hidden="1"/>
        <xdr:cNvSpPr>
          <a:spLocks/>
        </xdr:cNvSpPr>
      </xdr:nvSpPr>
      <xdr:spPr>
        <a:xfrm>
          <a:off x="3800475" y="5619750"/>
          <a:ext cx="4305300" cy="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3</xdr:col>
      <xdr:colOff>561975</xdr:colOff>
      <xdr:row>23</xdr:row>
      <xdr:rowOff>171450</xdr:rowOff>
    </xdr:from>
    <xdr:to>
      <xdr:col>7</xdr:col>
      <xdr:colOff>609600</xdr:colOff>
      <xdr:row>23</xdr:row>
      <xdr:rowOff>171450</xdr:rowOff>
    </xdr:to>
    <xdr:sp>
      <xdr:nvSpPr>
        <xdr:cNvPr id="7" name="Comment 7" hidden="1"/>
        <xdr:cNvSpPr>
          <a:spLocks/>
        </xdr:cNvSpPr>
      </xdr:nvSpPr>
      <xdr:spPr>
        <a:xfrm>
          <a:off x="4410075" y="5619750"/>
          <a:ext cx="4000500" cy="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4</xdr:col>
      <xdr:colOff>561975</xdr:colOff>
      <xdr:row>23</xdr:row>
      <xdr:rowOff>171450</xdr:rowOff>
    </xdr:from>
    <xdr:to>
      <xdr:col>7</xdr:col>
      <xdr:colOff>914400</xdr:colOff>
      <xdr:row>23</xdr:row>
      <xdr:rowOff>171450</xdr:rowOff>
    </xdr:to>
    <xdr:sp>
      <xdr:nvSpPr>
        <xdr:cNvPr id="8" name="Comment 8" hidden="1"/>
        <xdr:cNvSpPr>
          <a:spLocks/>
        </xdr:cNvSpPr>
      </xdr:nvSpPr>
      <xdr:spPr>
        <a:xfrm>
          <a:off x="5019675" y="5619750"/>
          <a:ext cx="3695700" cy="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2552700</xdr:colOff>
      <xdr:row>30</xdr:row>
      <xdr:rowOff>133350</xdr:rowOff>
    </xdr:from>
    <xdr:to>
      <xdr:col>7</xdr:col>
      <xdr:colOff>0</xdr:colOff>
      <xdr:row>36</xdr:row>
      <xdr:rowOff>133350</xdr:rowOff>
    </xdr:to>
    <xdr:sp>
      <xdr:nvSpPr>
        <xdr:cNvPr id="9" name="Comment 9" hidden="1"/>
        <xdr:cNvSpPr>
          <a:spLocks/>
        </xdr:cNvSpPr>
      </xdr:nvSpPr>
      <xdr:spPr>
        <a:xfrm>
          <a:off x="3190875" y="7448550"/>
          <a:ext cx="4610100" cy="15430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3162300</xdr:colOff>
      <xdr:row>30</xdr:row>
      <xdr:rowOff>133350</xdr:rowOff>
    </xdr:from>
    <xdr:to>
      <xdr:col>7</xdr:col>
      <xdr:colOff>304800</xdr:colOff>
      <xdr:row>36</xdr:row>
      <xdr:rowOff>133350</xdr:rowOff>
    </xdr:to>
    <xdr:sp>
      <xdr:nvSpPr>
        <xdr:cNvPr id="10" name="Comment 10" hidden="1"/>
        <xdr:cNvSpPr>
          <a:spLocks/>
        </xdr:cNvSpPr>
      </xdr:nvSpPr>
      <xdr:spPr>
        <a:xfrm>
          <a:off x="3800475" y="7448550"/>
          <a:ext cx="4305300" cy="15430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3</xdr:col>
      <xdr:colOff>561975</xdr:colOff>
      <xdr:row>30</xdr:row>
      <xdr:rowOff>133350</xdr:rowOff>
    </xdr:from>
    <xdr:to>
      <xdr:col>7</xdr:col>
      <xdr:colOff>609600</xdr:colOff>
      <xdr:row>36</xdr:row>
      <xdr:rowOff>133350</xdr:rowOff>
    </xdr:to>
    <xdr:sp>
      <xdr:nvSpPr>
        <xdr:cNvPr id="11" name="Comment 11" hidden="1"/>
        <xdr:cNvSpPr>
          <a:spLocks/>
        </xdr:cNvSpPr>
      </xdr:nvSpPr>
      <xdr:spPr>
        <a:xfrm>
          <a:off x="4410075" y="7448550"/>
          <a:ext cx="4000500" cy="15430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4</xdr:col>
      <xdr:colOff>561975</xdr:colOff>
      <xdr:row>30</xdr:row>
      <xdr:rowOff>133350</xdr:rowOff>
    </xdr:from>
    <xdr:to>
      <xdr:col>7</xdr:col>
      <xdr:colOff>914400</xdr:colOff>
      <xdr:row>36</xdr:row>
      <xdr:rowOff>133350</xdr:rowOff>
    </xdr:to>
    <xdr:sp>
      <xdr:nvSpPr>
        <xdr:cNvPr id="12" name="Comment 12" hidden="1"/>
        <xdr:cNvSpPr>
          <a:spLocks/>
        </xdr:cNvSpPr>
      </xdr:nvSpPr>
      <xdr:spPr>
        <a:xfrm>
          <a:off x="5019675" y="7448550"/>
          <a:ext cx="3695700" cy="15430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3162300</xdr:colOff>
      <xdr:row>36</xdr:row>
      <xdr:rowOff>66675</xdr:rowOff>
    </xdr:from>
    <xdr:to>
      <xdr:col>7</xdr:col>
      <xdr:colOff>304800</xdr:colOff>
      <xdr:row>36</xdr:row>
      <xdr:rowOff>66675</xdr:rowOff>
    </xdr:to>
    <xdr:sp>
      <xdr:nvSpPr>
        <xdr:cNvPr id="13" name="Comment 13" hidden="1"/>
        <xdr:cNvSpPr>
          <a:spLocks/>
        </xdr:cNvSpPr>
      </xdr:nvSpPr>
      <xdr:spPr>
        <a:xfrm>
          <a:off x="3800475" y="8924925"/>
          <a:ext cx="4305300" cy="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3</xdr:col>
      <xdr:colOff>561975</xdr:colOff>
      <xdr:row>36</xdr:row>
      <xdr:rowOff>66675</xdr:rowOff>
    </xdr:from>
    <xdr:to>
      <xdr:col>7</xdr:col>
      <xdr:colOff>609600</xdr:colOff>
      <xdr:row>36</xdr:row>
      <xdr:rowOff>66675</xdr:rowOff>
    </xdr:to>
    <xdr:sp>
      <xdr:nvSpPr>
        <xdr:cNvPr id="14" name="Comment 14" hidden="1"/>
        <xdr:cNvSpPr>
          <a:spLocks/>
        </xdr:cNvSpPr>
      </xdr:nvSpPr>
      <xdr:spPr>
        <a:xfrm>
          <a:off x="4410075" y="8924925"/>
          <a:ext cx="4000500" cy="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2552700</xdr:colOff>
      <xdr:row>43</xdr:row>
      <xdr:rowOff>95250</xdr:rowOff>
    </xdr:from>
    <xdr:to>
      <xdr:col>7</xdr:col>
      <xdr:colOff>0</xdr:colOff>
      <xdr:row>47</xdr:row>
      <xdr:rowOff>9525</xdr:rowOff>
    </xdr:to>
    <xdr:sp>
      <xdr:nvSpPr>
        <xdr:cNvPr id="15" name="Comment 15" hidden="1"/>
        <xdr:cNvSpPr>
          <a:spLocks/>
        </xdr:cNvSpPr>
      </xdr:nvSpPr>
      <xdr:spPr>
        <a:xfrm>
          <a:off x="3190875" y="10287000"/>
          <a:ext cx="4610100" cy="9429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3162300</xdr:colOff>
      <xdr:row>43</xdr:row>
      <xdr:rowOff>95250</xdr:rowOff>
    </xdr:from>
    <xdr:to>
      <xdr:col>7</xdr:col>
      <xdr:colOff>304800</xdr:colOff>
      <xdr:row>47</xdr:row>
      <xdr:rowOff>9525</xdr:rowOff>
    </xdr:to>
    <xdr:sp>
      <xdr:nvSpPr>
        <xdr:cNvPr id="16" name="Comment 16" hidden="1"/>
        <xdr:cNvSpPr>
          <a:spLocks/>
        </xdr:cNvSpPr>
      </xdr:nvSpPr>
      <xdr:spPr>
        <a:xfrm>
          <a:off x="3800475" y="10287000"/>
          <a:ext cx="4305300" cy="9429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3</xdr:col>
      <xdr:colOff>561975</xdr:colOff>
      <xdr:row>43</xdr:row>
      <xdr:rowOff>95250</xdr:rowOff>
    </xdr:from>
    <xdr:to>
      <xdr:col>7</xdr:col>
      <xdr:colOff>609600</xdr:colOff>
      <xdr:row>47</xdr:row>
      <xdr:rowOff>9525</xdr:rowOff>
    </xdr:to>
    <xdr:sp>
      <xdr:nvSpPr>
        <xdr:cNvPr id="17" name="Comment 17" hidden="1"/>
        <xdr:cNvSpPr>
          <a:spLocks/>
        </xdr:cNvSpPr>
      </xdr:nvSpPr>
      <xdr:spPr>
        <a:xfrm>
          <a:off x="4410075" y="10287000"/>
          <a:ext cx="4000500" cy="9429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4</xdr:col>
      <xdr:colOff>561975</xdr:colOff>
      <xdr:row>43</xdr:row>
      <xdr:rowOff>95250</xdr:rowOff>
    </xdr:from>
    <xdr:to>
      <xdr:col>7</xdr:col>
      <xdr:colOff>914400</xdr:colOff>
      <xdr:row>47</xdr:row>
      <xdr:rowOff>9525</xdr:rowOff>
    </xdr:to>
    <xdr:sp>
      <xdr:nvSpPr>
        <xdr:cNvPr id="18" name="Comment 18" hidden="1"/>
        <xdr:cNvSpPr>
          <a:spLocks/>
        </xdr:cNvSpPr>
      </xdr:nvSpPr>
      <xdr:spPr>
        <a:xfrm>
          <a:off x="5019675" y="10287000"/>
          <a:ext cx="3695700" cy="9429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2552700</xdr:colOff>
      <xdr:row>56</xdr:row>
      <xdr:rowOff>228600</xdr:rowOff>
    </xdr:from>
    <xdr:to>
      <xdr:col>7</xdr:col>
      <xdr:colOff>0</xdr:colOff>
      <xdr:row>57</xdr:row>
      <xdr:rowOff>85725</xdr:rowOff>
    </xdr:to>
    <xdr:sp>
      <xdr:nvSpPr>
        <xdr:cNvPr id="19" name="Comment 19" hidden="1"/>
        <xdr:cNvSpPr>
          <a:spLocks/>
        </xdr:cNvSpPr>
      </xdr:nvSpPr>
      <xdr:spPr>
        <a:xfrm>
          <a:off x="3190875" y="13430250"/>
          <a:ext cx="4610100" cy="1809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3162300</xdr:colOff>
      <xdr:row>56</xdr:row>
      <xdr:rowOff>228600</xdr:rowOff>
    </xdr:from>
    <xdr:to>
      <xdr:col>7</xdr:col>
      <xdr:colOff>304800</xdr:colOff>
      <xdr:row>57</xdr:row>
      <xdr:rowOff>85725</xdr:rowOff>
    </xdr:to>
    <xdr:sp>
      <xdr:nvSpPr>
        <xdr:cNvPr id="20" name="Comment 20" hidden="1"/>
        <xdr:cNvSpPr>
          <a:spLocks/>
        </xdr:cNvSpPr>
      </xdr:nvSpPr>
      <xdr:spPr>
        <a:xfrm>
          <a:off x="3800475" y="13430250"/>
          <a:ext cx="4305300" cy="1809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3</xdr:col>
      <xdr:colOff>561975</xdr:colOff>
      <xdr:row>56</xdr:row>
      <xdr:rowOff>228600</xdr:rowOff>
    </xdr:from>
    <xdr:to>
      <xdr:col>7</xdr:col>
      <xdr:colOff>609600</xdr:colOff>
      <xdr:row>57</xdr:row>
      <xdr:rowOff>85725</xdr:rowOff>
    </xdr:to>
    <xdr:sp>
      <xdr:nvSpPr>
        <xdr:cNvPr id="21" name="Comment 21" hidden="1"/>
        <xdr:cNvSpPr>
          <a:spLocks/>
        </xdr:cNvSpPr>
      </xdr:nvSpPr>
      <xdr:spPr>
        <a:xfrm>
          <a:off x="4410075" y="13430250"/>
          <a:ext cx="4000500" cy="1809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4</xdr:col>
      <xdr:colOff>561975</xdr:colOff>
      <xdr:row>56</xdr:row>
      <xdr:rowOff>228600</xdr:rowOff>
    </xdr:from>
    <xdr:to>
      <xdr:col>7</xdr:col>
      <xdr:colOff>914400</xdr:colOff>
      <xdr:row>57</xdr:row>
      <xdr:rowOff>85725</xdr:rowOff>
    </xdr:to>
    <xdr:sp>
      <xdr:nvSpPr>
        <xdr:cNvPr id="22" name="Comment 22" hidden="1"/>
        <xdr:cNvSpPr>
          <a:spLocks/>
        </xdr:cNvSpPr>
      </xdr:nvSpPr>
      <xdr:spPr>
        <a:xfrm>
          <a:off x="5019675" y="13430250"/>
          <a:ext cx="3695700" cy="1809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2552700</xdr:colOff>
      <xdr:row>60</xdr:row>
      <xdr:rowOff>0</xdr:rowOff>
    </xdr:from>
    <xdr:to>
      <xdr:col>7</xdr:col>
      <xdr:colOff>0</xdr:colOff>
      <xdr:row>62</xdr:row>
      <xdr:rowOff>114300</xdr:rowOff>
    </xdr:to>
    <xdr:sp>
      <xdr:nvSpPr>
        <xdr:cNvPr id="23" name="Comment 23" hidden="1"/>
        <xdr:cNvSpPr>
          <a:spLocks/>
        </xdr:cNvSpPr>
      </xdr:nvSpPr>
      <xdr:spPr>
        <a:xfrm>
          <a:off x="3190875" y="14230350"/>
          <a:ext cx="4610100" cy="4953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3162300</xdr:colOff>
      <xdr:row>60</xdr:row>
      <xdr:rowOff>0</xdr:rowOff>
    </xdr:from>
    <xdr:to>
      <xdr:col>7</xdr:col>
      <xdr:colOff>304800</xdr:colOff>
      <xdr:row>62</xdr:row>
      <xdr:rowOff>114300</xdr:rowOff>
    </xdr:to>
    <xdr:sp>
      <xdr:nvSpPr>
        <xdr:cNvPr id="24" name="Comment 24" hidden="1"/>
        <xdr:cNvSpPr>
          <a:spLocks/>
        </xdr:cNvSpPr>
      </xdr:nvSpPr>
      <xdr:spPr>
        <a:xfrm>
          <a:off x="3800475" y="14230350"/>
          <a:ext cx="4305300" cy="4953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3</xdr:col>
      <xdr:colOff>561975</xdr:colOff>
      <xdr:row>60</xdr:row>
      <xdr:rowOff>0</xdr:rowOff>
    </xdr:from>
    <xdr:to>
      <xdr:col>7</xdr:col>
      <xdr:colOff>609600</xdr:colOff>
      <xdr:row>62</xdr:row>
      <xdr:rowOff>114300</xdr:rowOff>
    </xdr:to>
    <xdr:sp>
      <xdr:nvSpPr>
        <xdr:cNvPr id="25" name="Comment 25" hidden="1"/>
        <xdr:cNvSpPr>
          <a:spLocks/>
        </xdr:cNvSpPr>
      </xdr:nvSpPr>
      <xdr:spPr>
        <a:xfrm>
          <a:off x="4410075" y="14230350"/>
          <a:ext cx="4000500" cy="4953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4</xdr:col>
      <xdr:colOff>561975</xdr:colOff>
      <xdr:row>60</xdr:row>
      <xdr:rowOff>0</xdr:rowOff>
    </xdr:from>
    <xdr:to>
      <xdr:col>7</xdr:col>
      <xdr:colOff>914400</xdr:colOff>
      <xdr:row>62</xdr:row>
      <xdr:rowOff>114300</xdr:rowOff>
    </xdr:to>
    <xdr:sp>
      <xdr:nvSpPr>
        <xdr:cNvPr id="26" name="Comment 26" hidden="1"/>
        <xdr:cNvSpPr>
          <a:spLocks/>
        </xdr:cNvSpPr>
      </xdr:nvSpPr>
      <xdr:spPr>
        <a:xfrm>
          <a:off x="5019675" y="14230350"/>
          <a:ext cx="3695700" cy="4953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2552700</xdr:colOff>
      <xdr:row>66</xdr:row>
      <xdr:rowOff>104775</xdr:rowOff>
    </xdr:from>
    <xdr:to>
      <xdr:col>7</xdr:col>
      <xdr:colOff>0</xdr:colOff>
      <xdr:row>70</xdr:row>
      <xdr:rowOff>66675</xdr:rowOff>
    </xdr:to>
    <xdr:sp>
      <xdr:nvSpPr>
        <xdr:cNvPr id="27" name="Comment 27" hidden="1"/>
        <xdr:cNvSpPr>
          <a:spLocks/>
        </xdr:cNvSpPr>
      </xdr:nvSpPr>
      <xdr:spPr>
        <a:xfrm>
          <a:off x="3190875" y="15478125"/>
          <a:ext cx="4610100" cy="7239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3162300</xdr:colOff>
      <xdr:row>66</xdr:row>
      <xdr:rowOff>104775</xdr:rowOff>
    </xdr:from>
    <xdr:to>
      <xdr:col>7</xdr:col>
      <xdr:colOff>304800</xdr:colOff>
      <xdr:row>70</xdr:row>
      <xdr:rowOff>66675</xdr:rowOff>
    </xdr:to>
    <xdr:sp>
      <xdr:nvSpPr>
        <xdr:cNvPr id="28" name="Comment 28" hidden="1"/>
        <xdr:cNvSpPr>
          <a:spLocks/>
        </xdr:cNvSpPr>
      </xdr:nvSpPr>
      <xdr:spPr>
        <a:xfrm>
          <a:off x="3800475" y="15478125"/>
          <a:ext cx="4305300" cy="7239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3</xdr:col>
      <xdr:colOff>561975</xdr:colOff>
      <xdr:row>66</xdr:row>
      <xdr:rowOff>104775</xdr:rowOff>
    </xdr:from>
    <xdr:to>
      <xdr:col>7</xdr:col>
      <xdr:colOff>609600</xdr:colOff>
      <xdr:row>70</xdr:row>
      <xdr:rowOff>66675</xdr:rowOff>
    </xdr:to>
    <xdr:sp>
      <xdr:nvSpPr>
        <xdr:cNvPr id="29" name="Comment 29" hidden="1"/>
        <xdr:cNvSpPr>
          <a:spLocks/>
        </xdr:cNvSpPr>
      </xdr:nvSpPr>
      <xdr:spPr>
        <a:xfrm>
          <a:off x="4410075" y="15478125"/>
          <a:ext cx="4000500" cy="7239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4</xdr:col>
      <xdr:colOff>561975</xdr:colOff>
      <xdr:row>66</xdr:row>
      <xdr:rowOff>104775</xdr:rowOff>
    </xdr:from>
    <xdr:to>
      <xdr:col>7</xdr:col>
      <xdr:colOff>914400</xdr:colOff>
      <xdr:row>70</xdr:row>
      <xdr:rowOff>66675</xdr:rowOff>
    </xdr:to>
    <xdr:sp>
      <xdr:nvSpPr>
        <xdr:cNvPr id="30" name="Comment 30" hidden="1"/>
        <xdr:cNvSpPr>
          <a:spLocks/>
        </xdr:cNvSpPr>
      </xdr:nvSpPr>
      <xdr:spPr>
        <a:xfrm>
          <a:off x="5019675" y="15478125"/>
          <a:ext cx="3695700" cy="7239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2552700</xdr:colOff>
      <xdr:row>84</xdr:row>
      <xdr:rowOff>85725</xdr:rowOff>
    </xdr:from>
    <xdr:to>
      <xdr:col>7</xdr:col>
      <xdr:colOff>0</xdr:colOff>
      <xdr:row>88</xdr:row>
      <xdr:rowOff>19050</xdr:rowOff>
    </xdr:to>
    <xdr:sp>
      <xdr:nvSpPr>
        <xdr:cNvPr id="31" name="Comment 31" hidden="1"/>
        <xdr:cNvSpPr>
          <a:spLocks/>
        </xdr:cNvSpPr>
      </xdr:nvSpPr>
      <xdr:spPr>
        <a:xfrm>
          <a:off x="3190875" y="18888075"/>
          <a:ext cx="4610100" cy="69532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3162300</xdr:colOff>
      <xdr:row>84</xdr:row>
      <xdr:rowOff>85725</xdr:rowOff>
    </xdr:from>
    <xdr:to>
      <xdr:col>7</xdr:col>
      <xdr:colOff>304800</xdr:colOff>
      <xdr:row>88</xdr:row>
      <xdr:rowOff>19050</xdr:rowOff>
    </xdr:to>
    <xdr:sp>
      <xdr:nvSpPr>
        <xdr:cNvPr id="32" name="Comment 32" hidden="1"/>
        <xdr:cNvSpPr>
          <a:spLocks/>
        </xdr:cNvSpPr>
      </xdr:nvSpPr>
      <xdr:spPr>
        <a:xfrm>
          <a:off x="3800475" y="18888075"/>
          <a:ext cx="4305300" cy="69532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3</xdr:col>
      <xdr:colOff>561975</xdr:colOff>
      <xdr:row>84</xdr:row>
      <xdr:rowOff>85725</xdr:rowOff>
    </xdr:from>
    <xdr:to>
      <xdr:col>7</xdr:col>
      <xdr:colOff>609600</xdr:colOff>
      <xdr:row>88</xdr:row>
      <xdr:rowOff>19050</xdr:rowOff>
    </xdr:to>
    <xdr:sp>
      <xdr:nvSpPr>
        <xdr:cNvPr id="33" name="Comment 33" hidden="1"/>
        <xdr:cNvSpPr>
          <a:spLocks/>
        </xdr:cNvSpPr>
      </xdr:nvSpPr>
      <xdr:spPr>
        <a:xfrm>
          <a:off x="4410075" y="18888075"/>
          <a:ext cx="4000500" cy="69532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4</xdr:col>
      <xdr:colOff>561975</xdr:colOff>
      <xdr:row>84</xdr:row>
      <xdr:rowOff>85725</xdr:rowOff>
    </xdr:from>
    <xdr:to>
      <xdr:col>7</xdr:col>
      <xdr:colOff>914400</xdr:colOff>
      <xdr:row>88</xdr:row>
      <xdr:rowOff>19050</xdr:rowOff>
    </xdr:to>
    <xdr:sp>
      <xdr:nvSpPr>
        <xdr:cNvPr id="34" name="Comment 34" hidden="1"/>
        <xdr:cNvSpPr>
          <a:spLocks/>
        </xdr:cNvSpPr>
      </xdr:nvSpPr>
      <xdr:spPr>
        <a:xfrm>
          <a:off x="5019675" y="18888075"/>
          <a:ext cx="3695700" cy="69532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2552700</xdr:colOff>
      <xdr:row>90</xdr:row>
      <xdr:rowOff>85725</xdr:rowOff>
    </xdr:from>
    <xdr:to>
      <xdr:col>7</xdr:col>
      <xdr:colOff>0</xdr:colOff>
      <xdr:row>93</xdr:row>
      <xdr:rowOff>66675</xdr:rowOff>
    </xdr:to>
    <xdr:sp>
      <xdr:nvSpPr>
        <xdr:cNvPr id="35" name="Comment 35" hidden="1"/>
        <xdr:cNvSpPr>
          <a:spLocks/>
        </xdr:cNvSpPr>
      </xdr:nvSpPr>
      <xdr:spPr>
        <a:xfrm>
          <a:off x="3190875" y="20031075"/>
          <a:ext cx="4610100" cy="5524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3162300</xdr:colOff>
      <xdr:row>90</xdr:row>
      <xdr:rowOff>85725</xdr:rowOff>
    </xdr:from>
    <xdr:to>
      <xdr:col>7</xdr:col>
      <xdr:colOff>304800</xdr:colOff>
      <xdr:row>93</xdr:row>
      <xdr:rowOff>66675</xdr:rowOff>
    </xdr:to>
    <xdr:sp>
      <xdr:nvSpPr>
        <xdr:cNvPr id="36" name="Comment 36" hidden="1"/>
        <xdr:cNvSpPr>
          <a:spLocks/>
        </xdr:cNvSpPr>
      </xdr:nvSpPr>
      <xdr:spPr>
        <a:xfrm>
          <a:off x="3800475" y="20031075"/>
          <a:ext cx="4305300" cy="5524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3</xdr:col>
      <xdr:colOff>561975</xdr:colOff>
      <xdr:row>90</xdr:row>
      <xdr:rowOff>85725</xdr:rowOff>
    </xdr:from>
    <xdr:to>
      <xdr:col>7</xdr:col>
      <xdr:colOff>609600</xdr:colOff>
      <xdr:row>93</xdr:row>
      <xdr:rowOff>66675</xdr:rowOff>
    </xdr:to>
    <xdr:sp>
      <xdr:nvSpPr>
        <xdr:cNvPr id="37" name="Comment 37" hidden="1"/>
        <xdr:cNvSpPr>
          <a:spLocks/>
        </xdr:cNvSpPr>
      </xdr:nvSpPr>
      <xdr:spPr>
        <a:xfrm>
          <a:off x="4410075" y="20031075"/>
          <a:ext cx="4000500" cy="5524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4</xdr:col>
      <xdr:colOff>561975</xdr:colOff>
      <xdr:row>90</xdr:row>
      <xdr:rowOff>85725</xdr:rowOff>
    </xdr:from>
    <xdr:to>
      <xdr:col>7</xdr:col>
      <xdr:colOff>914400</xdr:colOff>
      <xdr:row>93</xdr:row>
      <xdr:rowOff>66675</xdr:rowOff>
    </xdr:to>
    <xdr:sp>
      <xdr:nvSpPr>
        <xdr:cNvPr id="38" name="Comment 38" hidden="1"/>
        <xdr:cNvSpPr>
          <a:spLocks/>
        </xdr:cNvSpPr>
      </xdr:nvSpPr>
      <xdr:spPr>
        <a:xfrm>
          <a:off x="5019675" y="20031075"/>
          <a:ext cx="3695700" cy="5524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2552700</xdr:colOff>
      <xdr:row>110</xdr:row>
      <xdr:rowOff>19050</xdr:rowOff>
    </xdr:from>
    <xdr:to>
      <xdr:col>7</xdr:col>
      <xdr:colOff>0</xdr:colOff>
      <xdr:row>113</xdr:row>
      <xdr:rowOff>171450</xdr:rowOff>
    </xdr:to>
    <xdr:sp>
      <xdr:nvSpPr>
        <xdr:cNvPr id="39" name="Comment 39" hidden="1"/>
        <xdr:cNvSpPr>
          <a:spLocks/>
        </xdr:cNvSpPr>
      </xdr:nvSpPr>
      <xdr:spPr>
        <a:xfrm>
          <a:off x="3190875" y="23774400"/>
          <a:ext cx="4610100" cy="7239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3162300</xdr:colOff>
      <xdr:row>110</xdr:row>
      <xdr:rowOff>19050</xdr:rowOff>
    </xdr:from>
    <xdr:to>
      <xdr:col>7</xdr:col>
      <xdr:colOff>304800</xdr:colOff>
      <xdr:row>113</xdr:row>
      <xdr:rowOff>171450</xdr:rowOff>
    </xdr:to>
    <xdr:sp>
      <xdr:nvSpPr>
        <xdr:cNvPr id="40" name="Comment 40" hidden="1"/>
        <xdr:cNvSpPr>
          <a:spLocks/>
        </xdr:cNvSpPr>
      </xdr:nvSpPr>
      <xdr:spPr>
        <a:xfrm>
          <a:off x="3800475" y="23774400"/>
          <a:ext cx="4305300" cy="7239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3</xdr:col>
      <xdr:colOff>561975</xdr:colOff>
      <xdr:row>110</xdr:row>
      <xdr:rowOff>19050</xdr:rowOff>
    </xdr:from>
    <xdr:to>
      <xdr:col>7</xdr:col>
      <xdr:colOff>609600</xdr:colOff>
      <xdr:row>113</xdr:row>
      <xdr:rowOff>171450</xdr:rowOff>
    </xdr:to>
    <xdr:sp>
      <xdr:nvSpPr>
        <xdr:cNvPr id="41" name="Comment 41" hidden="1"/>
        <xdr:cNvSpPr>
          <a:spLocks/>
        </xdr:cNvSpPr>
      </xdr:nvSpPr>
      <xdr:spPr>
        <a:xfrm>
          <a:off x="4410075" y="23774400"/>
          <a:ext cx="4000500" cy="7239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4</xdr:col>
      <xdr:colOff>561975</xdr:colOff>
      <xdr:row>110</xdr:row>
      <xdr:rowOff>19050</xdr:rowOff>
    </xdr:from>
    <xdr:to>
      <xdr:col>7</xdr:col>
      <xdr:colOff>914400</xdr:colOff>
      <xdr:row>113</xdr:row>
      <xdr:rowOff>171450</xdr:rowOff>
    </xdr:to>
    <xdr:sp>
      <xdr:nvSpPr>
        <xdr:cNvPr id="42" name="Comment 42" hidden="1"/>
        <xdr:cNvSpPr>
          <a:spLocks/>
        </xdr:cNvSpPr>
      </xdr:nvSpPr>
      <xdr:spPr>
        <a:xfrm>
          <a:off x="5019675" y="23774400"/>
          <a:ext cx="3695700" cy="7239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2552700</xdr:colOff>
      <xdr:row>116</xdr:row>
      <xdr:rowOff>19050</xdr:rowOff>
    </xdr:from>
    <xdr:to>
      <xdr:col>7</xdr:col>
      <xdr:colOff>0</xdr:colOff>
      <xdr:row>119</xdr:row>
      <xdr:rowOff>123825</xdr:rowOff>
    </xdr:to>
    <xdr:sp>
      <xdr:nvSpPr>
        <xdr:cNvPr id="43" name="Comment 43" hidden="1"/>
        <xdr:cNvSpPr>
          <a:spLocks/>
        </xdr:cNvSpPr>
      </xdr:nvSpPr>
      <xdr:spPr>
        <a:xfrm>
          <a:off x="3190875" y="24917400"/>
          <a:ext cx="4610100" cy="6762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3162300</xdr:colOff>
      <xdr:row>116</xdr:row>
      <xdr:rowOff>19050</xdr:rowOff>
    </xdr:from>
    <xdr:to>
      <xdr:col>7</xdr:col>
      <xdr:colOff>304800</xdr:colOff>
      <xdr:row>119</xdr:row>
      <xdr:rowOff>123825</xdr:rowOff>
    </xdr:to>
    <xdr:sp>
      <xdr:nvSpPr>
        <xdr:cNvPr id="44" name="Comment 44" hidden="1"/>
        <xdr:cNvSpPr>
          <a:spLocks/>
        </xdr:cNvSpPr>
      </xdr:nvSpPr>
      <xdr:spPr>
        <a:xfrm>
          <a:off x="3800475" y="24917400"/>
          <a:ext cx="4305300" cy="6762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3</xdr:col>
      <xdr:colOff>561975</xdr:colOff>
      <xdr:row>116</xdr:row>
      <xdr:rowOff>19050</xdr:rowOff>
    </xdr:from>
    <xdr:to>
      <xdr:col>7</xdr:col>
      <xdr:colOff>609600</xdr:colOff>
      <xdr:row>119</xdr:row>
      <xdr:rowOff>123825</xdr:rowOff>
    </xdr:to>
    <xdr:sp>
      <xdr:nvSpPr>
        <xdr:cNvPr id="45" name="Comment 45" hidden="1"/>
        <xdr:cNvSpPr>
          <a:spLocks/>
        </xdr:cNvSpPr>
      </xdr:nvSpPr>
      <xdr:spPr>
        <a:xfrm>
          <a:off x="4410075" y="24917400"/>
          <a:ext cx="4000500" cy="6762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4</xdr:col>
      <xdr:colOff>561975</xdr:colOff>
      <xdr:row>116</xdr:row>
      <xdr:rowOff>19050</xdr:rowOff>
    </xdr:from>
    <xdr:to>
      <xdr:col>7</xdr:col>
      <xdr:colOff>914400</xdr:colOff>
      <xdr:row>119</xdr:row>
      <xdr:rowOff>123825</xdr:rowOff>
    </xdr:to>
    <xdr:sp>
      <xdr:nvSpPr>
        <xdr:cNvPr id="46" name="Comment 46" hidden="1"/>
        <xdr:cNvSpPr>
          <a:spLocks/>
        </xdr:cNvSpPr>
      </xdr:nvSpPr>
      <xdr:spPr>
        <a:xfrm>
          <a:off x="5019675" y="24917400"/>
          <a:ext cx="3695700" cy="67627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2552700</xdr:colOff>
      <xdr:row>144</xdr:row>
      <xdr:rowOff>19050</xdr:rowOff>
    </xdr:from>
    <xdr:to>
      <xdr:col>7</xdr:col>
      <xdr:colOff>0</xdr:colOff>
      <xdr:row>146</xdr:row>
      <xdr:rowOff>0</xdr:rowOff>
    </xdr:to>
    <xdr:sp>
      <xdr:nvSpPr>
        <xdr:cNvPr id="47" name="Comment 47" hidden="1"/>
        <xdr:cNvSpPr>
          <a:spLocks/>
        </xdr:cNvSpPr>
      </xdr:nvSpPr>
      <xdr:spPr>
        <a:xfrm>
          <a:off x="3190875" y="30251400"/>
          <a:ext cx="4610100" cy="36195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3162300</xdr:colOff>
      <xdr:row>174</xdr:row>
      <xdr:rowOff>38100</xdr:rowOff>
    </xdr:from>
    <xdr:to>
      <xdr:col>7</xdr:col>
      <xdr:colOff>304800</xdr:colOff>
      <xdr:row>176</xdr:row>
      <xdr:rowOff>0</xdr:rowOff>
    </xdr:to>
    <xdr:sp>
      <xdr:nvSpPr>
        <xdr:cNvPr id="48" name="Comment 48" hidden="1"/>
        <xdr:cNvSpPr>
          <a:spLocks/>
        </xdr:cNvSpPr>
      </xdr:nvSpPr>
      <xdr:spPr>
        <a:xfrm>
          <a:off x="3800475" y="35985450"/>
          <a:ext cx="4305300" cy="3429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4</xdr:col>
      <xdr:colOff>561975</xdr:colOff>
      <xdr:row>175</xdr:row>
      <xdr:rowOff>38100</xdr:rowOff>
    </xdr:from>
    <xdr:to>
      <xdr:col>7</xdr:col>
      <xdr:colOff>914400</xdr:colOff>
      <xdr:row>177</xdr:row>
      <xdr:rowOff>0</xdr:rowOff>
    </xdr:to>
    <xdr:sp>
      <xdr:nvSpPr>
        <xdr:cNvPr id="49" name="Comment 49" hidden="1"/>
        <xdr:cNvSpPr>
          <a:spLocks/>
        </xdr:cNvSpPr>
      </xdr:nvSpPr>
      <xdr:spPr>
        <a:xfrm>
          <a:off x="5019675" y="36175950"/>
          <a:ext cx="3695700" cy="3429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2552700</xdr:colOff>
      <xdr:row>206</xdr:row>
      <xdr:rowOff>180975</xdr:rowOff>
    </xdr:from>
    <xdr:to>
      <xdr:col>7</xdr:col>
      <xdr:colOff>0</xdr:colOff>
      <xdr:row>208</xdr:row>
      <xdr:rowOff>142875</xdr:rowOff>
    </xdr:to>
    <xdr:sp>
      <xdr:nvSpPr>
        <xdr:cNvPr id="50" name="Comment 50" hidden="1"/>
        <xdr:cNvSpPr>
          <a:spLocks/>
        </xdr:cNvSpPr>
      </xdr:nvSpPr>
      <xdr:spPr>
        <a:xfrm>
          <a:off x="3190875" y="42224325"/>
          <a:ext cx="4610100" cy="3429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3162300</xdr:colOff>
      <xdr:row>206</xdr:row>
      <xdr:rowOff>180975</xdr:rowOff>
    </xdr:from>
    <xdr:to>
      <xdr:col>7</xdr:col>
      <xdr:colOff>304800</xdr:colOff>
      <xdr:row>208</xdr:row>
      <xdr:rowOff>142875</xdr:rowOff>
    </xdr:to>
    <xdr:sp>
      <xdr:nvSpPr>
        <xdr:cNvPr id="51" name="Comment 51" hidden="1"/>
        <xdr:cNvSpPr>
          <a:spLocks/>
        </xdr:cNvSpPr>
      </xdr:nvSpPr>
      <xdr:spPr>
        <a:xfrm>
          <a:off x="3800475" y="42224325"/>
          <a:ext cx="4305300" cy="3429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3</xdr:col>
      <xdr:colOff>561975</xdr:colOff>
      <xdr:row>206</xdr:row>
      <xdr:rowOff>180975</xdr:rowOff>
    </xdr:from>
    <xdr:to>
      <xdr:col>7</xdr:col>
      <xdr:colOff>609600</xdr:colOff>
      <xdr:row>208</xdr:row>
      <xdr:rowOff>142875</xdr:rowOff>
    </xdr:to>
    <xdr:sp>
      <xdr:nvSpPr>
        <xdr:cNvPr id="52" name="Comment 52" hidden="1"/>
        <xdr:cNvSpPr>
          <a:spLocks/>
        </xdr:cNvSpPr>
      </xdr:nvSpPr>
      <xdr:spPr>
        <a:xfrm>
          <a:off x="4410075" y="42224325"/>
          <a:ext cx="4000500" cy="3429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4</xdr:col>
      <xdr:colOff>561975</xdr:colOff>
      <xdr:row>206</xdr:row>
      <xdr:rowOff>180975</xdr:rowOff>
    </xdr:from>
    <xdr:to>
      <xdr:col>7</xdr:col>
      <xdr:colOff>914400</xdr:colOff>
      <xdr:row>208</xdr:row>
      <xdr:rowOff>142875</xdr:rowOff>
    </xdr:to>
    <xdr:sp>
      <xdr:nvSpPr>
        <xdr:cNvPr id="53" name="Comment 53" hidden="1"/>
        <xdr:cNvSpPr>
          <a:spLocks/>
        </xdr:cNvSpPr>
      </xdr:nvSpPr>
      <xdr:spPr>
        <a:xfrm>
          <a:off x="5019675" y="42224325"/>
          <a:ext cx="3695700" cy="3429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2552700</xdr:colOff>
      <xdr:row>208</xdr:row>
      <xdr:rowOff>123825</xdr:rowOff>
    </xdr:from>
    <xdr:to>
      <xdr:col>7</xdr:col>
      <xdr:colOff>0</xdr:colOff>
      <xdr:row>210</xdr:row>
      <xdr:rowOff>95250</xdr:rowOff>
    </xdr:to>
    <xdr:sp>
      <xdr:nvSpPr>
        <xdr:cNvPr id="54" name="Comment 54" hidden="1"/>
        <xdr:cNvSpPr>
          <a:spLocks/>
        </xdr:cNvSpPr>
      </xdr:nvSpPr>
      <xdr:spPr>
        <a:xfrm>
          <a:off x="3190875" y="42548175"/>
          <a:ext cx="4610100" cy="35242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3162300</xdr:colOff>
      <xdr:row>208</xdr:row>
      <xdr:rowOff>123825</xdr:rowOff>
    </xdr:from>
    <xdr:to>
      <xdr:col>7</xdr:col>
      <xdr:colOff>304800</xdr:colOff>
      <xdr:row>210</xdr:row>
      <xdr:rowOff>95250</xdr:rowOff>
    </xdr:to>
    <xdr:sp>
      <xdr:nvSpPr>
        <xdr:cNvPr id="55" name="Comment 55" hidden="1"/>
        <xdr:cNvSpPr>
          <a:spLocks/>
        </xdr:cNvSpPr>
      </xdr:nvSpPr>
      <xdr:spPr>
        <a:xfrm>
          <a:off x="3800475" y="42548175"/>
          <a:ext cx="4305300" cy="35242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3</xdr:col>
      <xdr:colOff>561975</xdr:colOff>
      <xdr:row>208</xdr:row>
      <xdr:rowOff>123825</xdr:rowOff>
    </xdr:from>
    <xdr:to>
      <xdr:col>7</xdr:col>
      <xdr:colOff>609600</xdr:colOff>
      <xdr:row>210</xdr:row>
      <xdr:rowOff>95250</xdr:rowOff>
    </xdr:to>
    <xdr:sp>
      <xdr:nvSpPr>
        <xdr:cNvPr id="56" name="Comment 56" hidden="1"/>
        <xdr:cNvSpPr>
          <a:spLocks/>
        </xdr:cNvSpPr>
      </xdr:nvSpPr>
      <xdr:spPr>
        <a:xfrm>
          <a:off x="4410075" y="42548175"/>
          <a:ext cx="4000500" cy="35242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4</xdr:col>
      <xdr:colOff>561975</xdr:colOff>
      <xdr:row>208</xdr:row>
      <xdr:rowOff>123825</xdr:rowOff>
    </xdr:from>
    <xdr:to>
      <xdr:col>7</xdr:col>
      <xdr:colOff>914400</xdr:colOff>
      <xdr:row>210</xdr:row>
      <xdr:rowOff>95250</xdr:rowOff>
    </xdr:to>
    <xdr:sp>
      <xdr:nvSpPr>
        <xdr:cNvPr id="57" name="Comment 57" hidden="1"/>
        <xdr:cNvSpPr>
          <a:spLocks/>
        </xdr:cNvSpPr>
      </xdr:nvSpPr>
      <xdr:spPr>
        <a:xfrm>
          <a:off x="5019675" y="42548175"/>
          <a:ext cx="3695700" cy="35242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2552700</xdr:colOff>
      <xdr:row>211</xdr:row>
      <xdr:rowOff>38100</xdr:rowOff>
    </xdr:from>
    <xdr:to>
      <xdr:col>7</xdr:col>
      <xdr:colOff>0</xdr:colOff>
      <xdr:row>213</xdr:row>
      <xdr:rowOff>9525</xdr:rowOff>
    </xdr:to>
    <xdr:sp>
      <xdr:nvSpPr>
        <xdr:cNvPr id="58" name="Comment 58" hidden="1"/>
        <xdr:cNvSpPr>
          <a:spLocks/>
        </xdr:cNvSpPr>
      </xdr:nvSpPr>
      <xdr:spPr>
        <a:xfrm>
          <a:off x="3190875" y="43033950"/>
          <a:ext cx="4610100" cy="35242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3162300</xdr:colOff>
      <xdr:row>211</xdr:row>
      <xdr:rowOff>38100</xdr:rowOff>
    </xdr:from>
    <xdr:to>
      <xdr:col>7</xdr:col>
      <xdr:colOff>304800</xdr:colOff>
      <xdr:row>213</xdr:row>
      <xdr:rowOff>9525</xdr:rowOff>
    </xdr:to>
    <xdr:sp>
      <xdr:nvSpPr>
        <xdr:cNvPr id="59" name="Comment 59" hidden="1"/>
        <xdr:cNvSpPr>
          <a:spLocks/>
        </xdr:cNvSpPr>
      </xdr:nvSpPr>
      <xdr:spPr>
        <a:xfrm>
          <a:off x="3800475" y="43033950"/>
          <a:ext cx="4305300" cy="35242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3</xdr:col>
      <xdr:colOff>561975</xdr:colOff>
      <xdr:row>211</xdr:row>
      <xdr:rowOff>38100</xdr:rowOff>
    </xdr:from>
    <xdr:to>
      <xdr:col>7</xdr:col>
      <xdr:colOff>609600</xdr:colOff>
      <xdr:row>213</xdr:row>
      <xdr:rowOff>9525</xdr:rowOff>
    </xdr:to>
    <xdr:sp>
      <xdr:nvSpPr>
        <xdr:cNvPr id="60" name="Comment 60" hidden="1"/>
        <xdr:cNvSpPr>
          <a:spLocks/>
        </xdr:cNvSpPr>
      </xdr:nvSpPr>
      <xdr:spPr>
        <a:xfrm>
          <a:off x="4410075" y="43033950"/>
          <a:ext cx="4000500" cy="35242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4</xdr:col>
      <xdr:colOff>561975</xdr:colOff>
      <xdr:row>211</xdr:row>
      <xdr:rowOff>38100</xdr:rowOff>
    </xdr:from>
    <xdr:to>
      <xdr:col>7</xdr:col>
      <xdr:colOff>914400</xdr:colOff>
      <xdr:row>213</xdr:row>
      <xdr:rowOff>9525</xdr:rowOff>
    </xdr:to>
    <xdr:sp>
      <xdr:nvSpPr>
        <xdr:cNvPr id="61" name="Comment 61" hidden="1"/>
        <xdr:cNvSpPr>
          <a:spLocks/>
        </xdr:cNvSpPr>
      </xdr:nvSpPr>
      <xdr:spPr>
        <a:xfrm>
          <a:off x="5019675" y="43033950"/>
          <a:ext cx="3695700" cy="35242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2552700</xdr:colOff>
      <xdr:row>215</xdr:row>
      <xdr:rowOff>85725</xdr:rowOff>
    </xdr:from>
    <xdr:to>
      <xdr:col>7</xdr:col>
      <xdr:colOff>0</xdr:colOff>
      <xdr:row>217</xdr:row>
      <xdr:rowOff>47625</xdr:rowOff>
    </xdr:to>
    <xdr:sp>
      <xdr:nvSpPr>
        <xdr:cNvPr id="62" name="Comment 62" hidden="1"/>
        <xdr:cNvSpPr>
          <a:spLocks/>
        </xdr:cNvSpPr>
      </xdr:nvSpPr>
      <xdr:spPr>
        <a:xfrm>
          <a:off x="3190875" y="43843575"/>
          <a:ext cx="4610100" cy="3429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3162300</xdr:colOff>
      <xdr:row>215</xdr:row>
      <xdr:rowOff>85725</xdr:rowOff>
    </xdr:from>
    <xdr:to>
      <xdr:col>7</xdr:col>
      <xdr:colOff>304800</xdr:colOff>
      <xdr:row>217</xdr:row>
      <xdr:rowOff>47625</xdr:rowOff>
    </xdr:to>
    <xdr:sp>
      <xdr:nvSpPr>
        <xdr:cNvPr id="63" name="Comment 63" hidden="1"/>
        <xdr:cNvSpPr>
          <a:spLocks/>
        </xdr:cNvSpPr>
      </xdr:nvSpPr>
      <xdr:spPr>
        <a:xfrm>
          <a:off x="3800475" y="43843575"/>
          <a:ext cx="4305300" cy="3429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3</xdr:col>
      <xdr:colOff>561975</xdr:colOff>
      <xdr:row>215</xdr:row>
      <xdr:rowOff>85725</xdr:rowOff>
    </xdr:from>
    <xdr:to>
      <xdr:col>7</xdr:col>
      <xdr:colOff>609600</xdr:colOff>
      <xdr:row>217</xdr:row>
      <xdr:rowOff>47625</xdr:rowOff>
    </xdr:to>
    <xdr:sp>
      <xdr:nvSpPr>
        <xdr:cNvPr id="64" name="Comment 64" hidden="1"/>
        <xdr:cNvSpPr>
          <a:spLocks/>
        </xdr:cNvSpPr>
      </xdr:nvSpPr>
      <xdr:spPr>
        <a:xfrm>
          <a:off x="4410075" y="43843575"/>
          <a:ext cx="4000500" cy="3429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4</xdr:col>
      <xdr:colOff>561975</xdr:colOff>
      <xdr:row>215</xdr:row>
      <xdr:rowOff>85725</xdr:rowOff>
    </xdr:from>
    <xdr:to>
      <xdr:col>7</xdr:col>
      <xdr:colOff>914400</xdr:colOff>
      <xdr:row>217</xdr:row>
      <xdr:rowOff>47625</xdr:rowOff>
    </xdr:to>
    <xdr:sp>
      <xdr:nvSpPr>
        <xdr:cNvPr id="65" name="Comment 65" hidden="1"/>
        <xdr:cNvSpPr>
          <a:spLocks/>
        </xdr:cNvSpPr>
      </xdr:nvSpPr>
      <xdr:spPr>
        <a:xfrm>
          <a:off x="5019675" y="43843575"/>
          <a:ext cx="3695700" cy="3429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2552700</xdr:colOff>
      <xdr:row>219</xdr:row>
      <xdr:rowOff>133350</xdr:rowOff>
    </xdr:from>
    <xdr:to>
      <xdr:col>7</xdr:col>
      <xdr:colOff>0</xdr:colOff>
      <xdr:row>221</xdr:row>
      <xdr:rowOff>95250</xdr:rowOff>
    </xdr:to>
    <xdr:sp>
      <xdr:nvSpPr>
        <xdr:cNvPr id="66" name="Comment 66" hidden="1"/>
        <xdr:cNvSpPr>
          <a:spLocks/>
        </xdr:cNvSpPr>
      </xdr:nvSpPr>
      <xdr:spPr>
        <a:xfrm>
          <a:off x="3190875" y="44653200"/>
          <a:ext cx="4610100" cy="3429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3162300</xdr:colOff>
      <xdr:row>219</xdr:row>
      <xdr:rowOff>133350</xdr:rowOff>
    </xdr:from>
    <xdr:to>
      <xdr:col>7</xdr:col>
      <xdr:colOff>304800</xdr:colOff>
      <xdr:row>221</xdr:row>
      <xdr:rowOff>95250</xdr:rowOff>
    </xdr:to>
    <xdr:sp>
      <xdr:nvSpPr>
        <xdr:cNvPr id="67" name="Comment 67" hidden="1"/>
        <xdr:cNvSpPr>
          <a:spLocks/>
        </xdr:cNvSpPr>
      </xdr:nvSpPr>
      <xdr:spPr>
        <a:xfrm>
          <a:off x="3800475" y="44653200"/>
          <a:ext cx="4305300" cy="3429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3</xdr:col>
      <xdr:colOff>561975</xdr:colOff>
      <xdr:row>219</xdr:row>
      <xdr:rowOff>133350</xdr:rowOff>
    </xdr:from>
    <xdr:to>
      <xdr:col>7</xdr:col>
      <xdr:colOff>609600</xdr:colOff>
      <xdr:row>221</xdr:row>
      <xdr:rowOff>95250</xdr:rowOff>
    </xdr:to>
    <xdr:sp>
      <xdr:nvSpPr>
        <xdr:cNvPr id="68" name="Comment 68" hidden="1"/>
        <xdr:cNvSpPr>
          <a:spLocks/>
        </xdr:cNvSpPr>
      </xdr:nvSpPr>
      <xdr:spPr>
        <a:xfrm>
          <a:off x="4410075" y="44653200"/>
          <a:ext cx="4000500" cy="3429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4</xdr:col>
      <xdr:colOff>561975</xdr:colOff>
      <xdr:row>219</xdr:row>
      <xdr:rowOff>133350</xdr:rowOff>
    </xdr:from>
    <xdr:to>
      <xdr:col>7</xdr:col>
      <xdr:colOff>914400</xdr:colOff>
      <xdr:row>221</xdr:row>
      <xdr:rowOff>95250</xdr:rowOff>
    </xdr:to>
    <xdr:sp>
      <xdr:nvSpPr>
        <xdr:cNvPr id="69" name="Comment 69" hidden="1"/>
        <xdr:cNvSpPr>
          <a:spLocks/>
        </xdr:cNvSpPr>
      </xdr:nvSpPr>
      <xdr:spPr>
        <a:xfrm>
          <a:off x="5019675" y="44653200"/>
          <a:ext cx="3695700" cy="342900"/>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2552700</xdr:colOff>
      <xdr:row>224</xdr:row>
      <xdr:rowOff>152400</xdr:rowOff>
    </xdr:from>
    <xdr:to>
      <xdr:col>7</xdr:col>
      <xdr:colOff>0</xdr:colOff>
      <xdr:row>227</xdr:row>
      <xdr:rowOff>123825</xdr:rowOff>
    </xdr:to>
    <xdr:sp>
      <xdr:nvSpPr>
        <xdr:cNvPr id="70" name="Comment 70" hidden="1"/>
        <xdr:cNvSpPr>
          <a:spLocks/>
        </xdr:cNvSpPr>
      </xdr:nvSpPr>
      <xdr:spPr>
        <a:xfrm>
          <a:off x="3190875" y="45624750"/>
          <a:ext cx="4610100" cy="54292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2</xdr:col>
      <xdr:colOff>3162300</xdr:colOff>
      <xdr:row>224</xdr:row>
      <xdr:rowOff>152400</xdr:rowOff>
    </xdr:from>
    <xdr:to>
      <xdr:col>7</xdr:col>
      <xdr:colOff>304800</xdr:colOff>
      <xdr:row>227</xdr:row>
      <xdr:rowOff>123825</xdr:rowOff>
    </xdr:to>
    <xdr:sp>
      <xdr:nvSpPr>
        <xdr:cNvPr id="71" name="Comment 71" hidden="1"/>
        <xdr:cNvSpPr>
          <a:spLocks/>
        </xdr:cNvSpPr>
      </xdr:nvSpPr>
      <xdr:spPr>
        <a:xfrm>
          <a:off x="3800475" y="45624750"/>
          <a:ext cx="4305300" cy="54292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3</xdr:col>
      <xdr:colOff>561975</xdr:colOff>
      <xdr:row>224</xdr:row>
      <xdr:rowOff>152400</xdr:rowOff>
    </xdr:from>
    <xdr:to>
      <xdr:col>7</xdr:col>
      <xdr:colOff>609600</xdr:colOff>
      <xdr:row>227</xdr:row>
      <xdr:rowOff>123825</xdr:rowOff>
    </xdr:to>
    <xdr:sp>
      <xdr:nvSpPr>
        <xdr:cNvPr id="72" name="Comment 72" hidden="1"/>
        <xdr:cNvSpPr>
          <a:spLocks/>
        </xdr:cNvSpPr>
      </xdr:nvSpPr>
      <xdr:spPr>
        <a:xfrm>
          <a:off x="4410075" y="45624750"/>
          <a:ext cx="4000500" cy="54292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editAs="absolute">
    <xdr:from>
      <xdr:col>4</xdr:col>
      <xdr:colOff>561975</xdr:colOff>
      <xdr:row>224</xdr:row>
      <xdr:rowOff>152400</xdr:rowOff>
    </xdr:from>
    <xdr:to>
      <xdr:col>7</xdr:col>
      <xdr:colOff>914400</xdr:colOff>
      <xdr:row>227</xdr:row>
      <xdr:rowOff>123825</xdr:rowOff>
    </xdr:to>
    <xdr:sp>
      <xdr:nvSpPr>
        <xdr:cNvPr id="73" name="Comment 73" hidden="1"/>
        <xdr:cNvSpPr>
          <a:spLocks/>
        </xdr:cNvSpPr>
      </xdr:nvSpPr>
      <xdr:spPr>
        <a:xfrm>
          <a:off x="5019675" y="45624750"/>
          <a:ext cx="3695700" cy="542925"/>
        </a:xfrm>
        <a:prstGeom prst="circularArrow">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8080"/>
              </a:solidFill>
            </a:rPr>
            <a:t>Introduceti valoarea preconizata       </a:t>
          </a:r>
        </a:p>
      </xdr:txBody>
    </xdr:sp>
    <xdr:clientData/>
  </xdr:twoCellAnchor>
  <xdr:twoCellAnchor>
    <xdr:from>
      <xdr:col>0</xdr:col>
      <xdr:colOff>0</xdr:colOff>
      <xdr:row>5</xdr:row>
      <xdr:rowOff>0</xdr:rowOff>
    </xdr:from>
    <xdr:to>
      <xdr:col>7</xdr:col>
      <xdr:colOff>1047750</xdr:colOff>
      <xdr:row>37</xdr:row>
      <xdr:rowOff>28575</xdr:rowOff>
    </xdr:to>
    <xdr:sp>
      <xdr:nvSpPr>
        <xdr:cNvPr id="74" name="Formă automată 92"/>
        <xdr:cNvSpPr>
          <a:spLocks/>
        </xdr:cNvSpPr>
      </xdr:nvSpPr>
      <xdr:spPr>
        <a:xfrm>
          <a:off x="0" y="952500"/>
          <a:ext cx="8848725" cy="81248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xdr:col>
      <xdr:colOff>133350</xdr:colOff>
      <xdr:row>0</xdr:row>
      <xdr:rowOff>9525</xdr:rowOff>
    </xdr:from>
    <xdr:to>
      <xdr:col>7</xdr:col>
      <xdr:colOff>676275</xdr:colOff>
      <xdr:row>4</xdr:row>
      <xdr:rowOff>123825</xdr:rowOff>
    </xdr:to>
    <xdr:pic>
      <xdr:nvPicPr>
        <xdr:cNvPr id="75" name="Imagine 1"/>
        <xdr:cNvPicPr preferRelativeResize="1">
          <a:picLocks noChangeAspect="1"/>
        </xdr:cNvPicPr>
      </xdr:nvPicPr>
      <xdr:blipFill>
        <a:blip r:embed="rId1"/>
        <a:stretch>
          <a:fillRect/>
        </a:stretch>
      </xdr:blipFill>
      <xdr:spPr>
        <a:xfrm>
          <a:off x="771525" y="9525"/>
          <a:ext cx="77057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76"/>
  <sheetViews>
    <sheetView zoomScalePageLayoutView="0" workbookViewId="0" topLeftCell="A70">
      <selection activeCell="G82" sqref="G82"/>
    </sheetView>
  </sheetViews>
  <sheetFormatPr defaultColWidth="9.140625" defaultRowHeight="15"/>
  <cols>
    <col min="1" max="1" width="51.7109375" style="0" customWidth="1"/>
  </cols>
  <sheetData>
    <row r="1" spans="1:6" ht="18.75">
      <c r="A1" s="167" t="s">
        <v>186</v>
      </c>
      <c r="B1" s="167"/>
      <c r="C1" s="167"/>
      <c r="D1" s="167"/>
      <c r="E1" s="167"/>
      <c r="F1" s="167"/>
    </row>
    <row r="2" spans="1:6" ht="15">
      <c r="A2" s="1"/>
      <c r="B2" s="1"/>
      <c r="C2" s="1"/>
      <c r="D2" s="1"/>
      <c r="E2" s="1"/>
      <c r="F2" s="1"/>
    </row>
    <row r="3" spans="1:6" ht="15">
      <c r="A3" s="168" t="s">
        <v>130</v>
      </c>
      <c r="B3" s="168"/>
      <c r="C3" s="168"/>
      <c r="D3" s="168"/>
      <c r="E3" s="168"/>
      <c r="F3" s="168"/>
    </row>
    <row r="4" spans="1:6" ht="15">
      <c r="A4" s="168" t="s">
        <v>131</v>
      </c>
      <c r="B4" s="168"/>
      <c r="C4" s="168"/>
      <c r="D4" s="168"/>
      <c r="E4" s="168"/>
      <c r="F4" s="168"/>
    </row>
    <row r="5" spans="1:6" ht="15.75" thickBot="1">
      <c r="A5" s="6"/>
      <c r="B5" s="6"/>
      <c r="C5" s="6"/>
      <c r="D5" s="6"/>
      <c r="E5" s="6"/>
      <c r="F5" s="6"/>
    </row>
    <row r="6" spans="1:6" ht="69" customHeight="1">
      <c r="A6" s="7" t="s">
        <v>146</v>
      </c>
      <c r="B6" s="169" t="s">
        <v>148</v>
      </c>
      <c r="C6" s="169"/>
      <c r="D6" s="169"/>
      <c r="E6" s="169"/>
      <c r="F6" s="8" t="s">
        <v>147</v>
      </c>
    </row>
    <row r="7" spans="1:6" ht="25.5">
      <c r="A7" s="103" t="s">
        <v>154</v>
      </c>
      <c r="B7" s="10" t="s">
        <v>132</v>
      </c>
      <c r="C7" s="10" t="s">
        <v>133</v>
      </c>
      <c r="D7" s="10" t="s">
        <v>134</v>
      </c>
      <c r="E7" s="10" t="s">
        <v>135</v>
      </c>
      <c r="F7" s="11"/>
    </row>
    <row r="8" spans="1:6" ht="15">
      <c r="A8" s="12" t="s">
        <v>134</v>
      </c>
      <c r="B8" s="13"/>
      <c r="C8" s="13"/>
      <c r="D8" s="13"/>
      <c r="E8" s="13"/>
      <c r="F8" s="14"/>
    </row>
    <row r="9" spans="1:6" ht="15">
      <c r="A9" s="104" t="s">
        <v>155</v>
      </c>
      <c r="B9" s="10" t="s">
        <v>136</v>
      </c>
      <c r="C9" s="10" t="s">
        <v>137</v>
      </c>
      <c r="D9" s="10" t="s">
        <v>134</v>
      </c>
      <c r="E9" s="10" t="s">
        <v>135</v>
      </c>
      <c r="F9" s="11"/>
    </row>
    <row r="10" spans="1:6" ht="15">
      <c r="A10" s="105" t="s">
        <v>156</v>
      </c>
      <c r="B10" s="13"/>
      <c r="C10" s="13"/>
      <c r="D10" s="13"/>
      <c r="E10" s="13"/>
      <c r="F10" s="14"/>
    </row>
    <row r="11" spans="1:6" ht="25.5">
      <c r="A11" s="105" t="s">
        <v>157</v>
      </c>
      <c r="B11" s="13"/>
      <c r="C11" s="13"/>
      <c r="D11" s="13"/>
      <c r="E11" s="13"/>
      <c r="F11" s="14"/>
    </row>
    <row r="12" spans="1:6" s="1" customFormat="1" ht="38.25">
      <c r="A12" s="105" t="s">
        <v>158</v>
      </c>
      <c r="B12" s="13"/>
      <c r="C12" s="13"/>
      <c r="D12" s="13"/>
      <c r="E12" s="13"/>
      <c r="F12" s="14"/>
    </row>
    <row r="13" spans="1:6" ht="76.5">
      <c r="A13" s="104" t="s">
        <v>159</v>
      </c>
      <c r="B13" s="10" t="s">
        <v>138</v>
      </c>
      <c r="C13" s="10" t="s">
        <v>139</v>
      </c>
      <c r="D13" s="10" t="s">
        <v>140</v>
      </c>
      <c r="E13" s="10" t="s">
        <v>135</v>
      </c>
      <c r="F13" s="11"/>
    </row>
    <row r="14" spans="1:6" ht="15">
      <c r="A14" s="105" t="s">
        <v>160</v>
      </c>
      <c r="B14" s="106"/>
      <c r="C14" s="106"/>
      <c r="D14" s="106"/>
      <c r="E14" s="106"/>
      <c r="F14" s="14"/>
    </row>
    <row r="15" spans="1:6" ht="15">
      <c r="A15" s="105" t="s">
        <v>161</v>
      </c>
      <c r="B15" s="13"/>
      <c r="C15" s="13"/>
      <c r="D15" s="13"/>
      <c r="E15" s="13"/>
      <c r="F15" s="14"/>
    </row>
    <row r="16" spans="1:6" ht="63.75">
      <c r="A16" s="105" t="s">
        <v>162</v>
      </c>
      <c r="B16" s="13"/>
      <c r="C16" s="13"/>
      <c r="D16" s="13"/>
      <c r="E16" s="13"/>
      <c r="F16" s="14"/>
    </row>
    <row r="17" spans="1:6" s="1" customFormat="1" ht="15">
      <c r="A17" s="107" t="s">
        <v>163</v>
      </c>
      <c r="B17" s="13"/>
      <c r="C17" s="13"/>
      <c r="D17" s="13"/>
      <c r="E17" s="13"/>
      <c r="F17" s="14"/>
    </row>
    <row r="18" spans="1:6" ht="38.25">
      <c r="A18" s="108" t="s">
        <v>164</v>
      </c>
      <c r="B18" s="10" t="s">
        <v>134</v>
      </c>
      <c r="C18" s="10" t="s">
        <v>134</v>
      </c>
      <c r="D18" s="10" t="s">
        <v>134</v>
      </c>
      <c r="E18" s="10" t="s">
        <v>134</v>
      </c>
      <c r="F18" s="11"/>
    </row>
    <row r="19" spans="1:6" s="1" customFormat="1" ht="15">
      <c r="A19" s="109" t="s">
        <v>165</v>
      </c>
      <c r="B19" s="99"/>
      <c r="C19" s="20"/>
      <c r="D19" s="20"/>
      <c r="E19" s="20"/>
      <c r="F19" s="100"/>
    </row>
    <row r="20" spans="1:6" s="1" customFormat="1" ht="15">
      <c r="A20" s="110" t="s">
        <v>165</v>
      </c>
      <c r="B20" s="20"/>
      <c r="C20" s="20"/>
      <c r="D20" s="20"/>
      <c r="E20" s="20"/>
      <c r="F20" s="100"/>
    </row>
    <row r="21" spans="1:6" ht="51">
      <c r="A21" s="104" t="s">
        <v>166</v>
      </c>
      <c r="B21" s="10"/>
      <c r="C21" s="10"/>
      <c r="D21" s="10"/>
      <c r="E21" s="10"/>
      <c r="F21" s="11"/>
    </row>
    <row r="22" spans="1:6" s="1" customFormat="1" ht="15">
      <c r="A22" s="109" t="s">
        <v>165</v>
      </c>
      <c r="B22" s="20"/>
      <c r="C22" s="20"/>
      <c r="D22" s="20"/>
      <c r="E22" s="20"/>
      <c r="F22" s="100"/>
    </row>
    <row r="23" spans="1:6" s="1" customFormat="1" ht="15">
      <c r="A23" s="110" t="s">
        <v>165</v>
      </c>
      <c r="B23" s="20"/>
      <c r="C23" s="20"/>
      <c r="D23" s="20"/>
      <c r="E23" s="20"/>
      <c r="F23" s="100"/>
    </row>
    <row r="24" spans="1:6" ht="38.25">
      <c r="A24" s="104" t="s">
        <v>167</v>
      </c>
      <c r="B24" s="10"/>
      <c r="C24" s="10"/>
      <c r="D24" s="10"/>
      <c r="E24" s="10"/>
      <c r="F24" s="11"/>
    </row>
    <row r="25" spans="1:6" s="1" customFormat="1" ht="15">
      <c r="A25" s="109" t="s">
        <v>165</v>
      </c>
      <c r="B25" s="20"/>
      <c r="C25" s="20"/>
      <c r="D25" s="20"/>
      <c r="E25" s="20"/>
      <c r="F25" s="100"/>
    </row>
    <row r="26" spans="1:6" s="1" customFormat="1" ht="15">
      <c r="A26" s="110" t="s">
        <v>165</v>
      </c>
      <c r="B26" s="20"/>
      <c r="C26" s="20"/>
      <c r="D26" s="20"/>
      <c r="E26" s="20"/>
      <c r="F26" s="100"/>
    </row>
    <row r="27" spans="1:6" ht="51">
      <c r="A27" s="104" t="s">
        <v>168</v>
      </c>
      <c r="B27" s="10"/>
      <c r="C27" s="10"/>
      <c r="D27" s="10"/>
      <c r="E27" s="10"/>
      <c r="F27" s="11"/>
    </row>
    <row r="28" spans="1:6" s="1" customFormat="1" ht="15">
      <c r="A28" s="109" t="s">
        <v>165</v>
      </c>
      <c r="B28" s="20"/>
      <c r="C28" s="20"/>
      <c r="D28" s="20"/>
      <c r="E28" s="20"/>
      <c r="F28" s="100"/>
    </row>
    <row r="29" spans="1:6" s="1" customFormat="1" ht="15">
      <c r="A29" s="110" t="s">
        <v>165</v>
      </c>
      <c r="B29" s="20"/>
      <c r="C29" s="20"/>
      <c r="D29" s="20"/>
      <c r="E29" s="20"/>
      <c r="F29" s="100"/>
    </row>
    <row r="30" spans="1:6" ht="15">
      <c r="A30" s="104" t="s">
        <v>169</v>
      </c>
      <c r="B30" s="10"/>
      <c r="C30" s="10"/>
      <c r="D30" s="10"/>
      <c r="E30" s="10"/>
      <c r="F30" s="11"/>
    </row>
    <row r="31" spans="1:6" s="1" customFormat="1" ht="15">
      <c r="A31" s="109" t="s">
        <v>165</v>
      </c>
      <c r="B31" s="20"/>
      <c r="C31" s="20"/>
      <c r="D31" s="20"/>
      <c r="E31" s="20"/>
      <c r="F31" s="100"/>
    </row>
    <row r="32" spans="1:6" s="1" customFormat="1" ht="15">
      <c r="A32" s="110" t="s">
        <v>165</v>
      </c>
      <c r="B32" s="20"/>
      <c r="C32" s="20"/>
      <c r="D32" s="20"/>
      <c r="E32" s="20"/>
      <c r="F32" s="100"/>
    </row>
    <row r="33" spans="1:6" ht="25.5">
      <c r="A33" s="104" t="s">
        <v>170</v>
      </c>
      <c r="B33" s="10"/>
      <c r="C33" s="10"/>
      <c r="D33" s="10"/>
      <c r="E33" s="10"/>
      <c r="F33" s="11"/>
    </row>
    <row r="34" spans="1:6" s="1" customFormat="1" ht="15">
      <c r="A34" s="109" t="s">
        <v>165</v>
      </c>
      <c r="B34" s="20"/>
      <c r="C34" s="20"/>
      <c r="D34" s="20"/>
      <c r="E34" s="20"/>
      <c r="F34" s="100"/>
    </row>
    <row r="35" spans="1:6" s="1" customFormat="1" ht="15">
      <c r="A35" s="110" t="s">
        <v>165</v>
      </c>
      <c r="B35" s="20"/>
      <c r="C35" s="20"/>
      <c r="D35" s="20"/>
      <c r="E35" s="20"/>
      <c r="F35" s="100"/>
    </row>
    <row r="36" spans="1:6" ht="25.5">
      <c r="A36" s="104" t="s">
        <v>171</v>
      </c>
      <c r="B36" s="10"/>
      <c r="C36" s="10"/>
      <c r="D36" s="10"/>
      <c r="E36" s="10"/>
      <c r="F36" s="11"/>
    </row>
    <row r="37" spans="1:6" s="1" customFormat="1" ht="15">
      <c r="A37" s="109" t="s">
        <v>165</v>
      </c>
      <c r="B37" s="20"/>
      <c r="C37" s="20"/>
      <c r="D37" s="20"/>
      <c r="E37" s="20"/>
      <c r="F37" s="100"/>
    </row>
    <row r="38" spans="1:6" s="1" customFormat="1" ht="15">
      <c r="A38" s="110" t="s">
        <v>165</v>
      </c>
      <c r="B38" s="20"/>
      <c r="C38" s="20"/>
      <c r="D38" s="20"/>
      <c r="E38" s="20"/>
      <c r="F38" s="100"/>
    </row>
    <row r="39" spans="1:6" ht="25.5">
      <c r="A39" s="104" t="s">
        <v>172</v>
      </c>
      <c r="B39" s="10"/>
      <c r="C39" s="10"/>
      <c r="D39" s="10"/>
      <c r="E39" s="10"/>
      <c r="F39" s="11"/>
    </row>
    <row r="40" spans="1:6" s="1" customFormat="1" ht="15">
      <c r="A40" s="109" t="s">
        <v>165</v>
      </c>
      <c r="B40" s="20"/>
      <c r="C40" s="20"/>
      <c r="D40" s="20"/>
      <c r="E40" s="20"/>
      <c r="F40" s="100"/>
    </row>
    <row r="41" spans="1:6" s="1" customFormat="1" ht="15">
      <c r="A41" s="110" t="s">
        <v>165</v>
      </c>
      <c r="B41" s="20"/>
      <c r="C41" s="20"/>
      <c r="D41" s="20"/>
      <c r="E41" s="20"/>
      <c r="F41" s="100"/>
    </row>
    <row r="42" spans="1:6" ht="15">
      <c r="A42" s="104" t="s">
        <v>178</v>
      </c>
      <c r="B42" s="10"/>
      <c r="C42" s="10"/>
      <c r="D42" s="10"/>
      <c r="E42" s="10"/>
      <c r="F42" s="11"/>
    </row>
    <row r="43" spans="1:6" s="1" customFormat="1" ht="15">
      <c r="A43" s="19" t="s">
        <v>185</v>
      </c>
      <c r="B43" s="20"/>
      <c r="C43" s="20"/>
      <c r="D43" s="20"/>
      <c r="E43" s="20"/>
      <c r="F43" s="100"/>
    </row>
    <row r="44" spans="1:6" s="1" customFormat="1" ht="15">
      <c r="A44" s="110" t="s">
        <v>165</v>
      </c>
      <c r="B44" s="20"/>
      <c r="C44" s="20"/>
      <c r="D44" s="20"/>
      <c r="E44" s="20"/>
      <c r="F44" s="100"/>
    </row>
    <row r="45" spans="1:6" s="1" customFormat="1" ht="15">
      <c r="A45" s="110" t="s">
        <v>165</v>
      </c>
      <c r="B45" s="20"/>
      <c r="C45" s="20"/>
      <c r="D45" s="20"/>
      <c r="E45" s="20"/>
      <c r="F45" s="100"/>
    </row>
    <row r="46" spans="1:6" s="1" customFormat="1" ht="25.5">
      <c r="A46" s="19" t="s">
        <v>174</v>
      </c>
      <c r="B46" s="20"/>
      <c r="C46" s="20"/>
      <c r="D46" s="20"/>
      <c r="E46" s="20"/>
      <c r="F46" s="100"/>
    </row>
    <row r="47" spans="1:6" s="1" customFormat="1" ht="15">
      <c r="A47" s="110" t="s">
        <v>165</v>
      </c>
      <c r="B47" s="20"/>
      <c r="C47" s="20"/>
      <c r="D47" s="20"/>
      <c r="E47" s="20"/>
      <c r="F47" s="100"/>
    </row>
    <row r="48" spans="1:6" s="1" customFormat="1" ht="15">
      <c r="A48" s="110" t="s">
        <v>165</v>
      </c>
      <c r="B48" s="20"/>
      <c r="C48" s="20"/>
      <c r="D48" s="20"/>
      <c r="E48" s="20"/>
      <c r="F48" s="100"/>
    </row>
    <row r="49" spans="1:6" s="1" customFormat="1" ht="15">
      <c r="A49" s="12" t="s">
        <v>175</v>
      </c>
      <c r="B49" s="20"/>
      <c r="C49" s="20"/>
      <c r="D49" s="20"/>
      <c r="E49" s="20"/>
      <c r="F49" s="100"/>
    </row>
    <row r="50" spans="1:6" s="1" customFormat="1" ht="15">
      <c r="A50" s="110" t="s">
        <v>165</v>
      </c>
      <c r="B50" s="20"/>
      <c r="C50" s="20"/>
      <c r="D50" s="20"/>
      <c r="E50" s="20"/>
      <c r="F50" s="100"/>
    </row>
    <row r="51" spans="1:6" s="1" customFormat="1" ht="15">
      <c r="A51" s="110" t="s">
        <v>165</v>
      </c>
      <c r="B51" s="20"/>
      <c r="C51" s="20"/>
      <c r="D51" s="20"/>
      <c r="E51" s="20"/>
      <c r="F51" s="100"/>
    </row>
    <row r="52" spans="1:6" ht="25.5">
      <c r="A52" s="104" t="s">
        <v>173</v>
      </c>
      <c r="B52" s="10"/>
      <c r="C52" s="10"/>
      <c r="D52" s="10"/>
      <c r="E52" s="10"/>
      <c r="F52" s="15"/>
    </row>
    <row r="53" spans="1:6" s="1" customFormat="1" ht="15">
      <c r="A53" s="109" t="s">
        <v>165</v>
      </c>
      <c r="B53" s="20"/>
      <c r="C53" s="20"/>
      <c r="D53" s="20"/>
      <c r="E53" s="20"/>
      <c r="F53" s="100"/>
    </row>
    <row r="54" spans="1:6" s="1" customFormat="1" ht="15">
      <c r="A54" s="110" t="s">
        <v>165</v>
      </c>
      <c r="B54" s="20"/>
      <c r="C54" s="20"/>
      <c r="D54" s="20"/>
      <c r="E54" s="20"/>
      <c r="F54" s="100"/>
    </row>
    <row r="55" spans="1:6" ht="25.5">
      <c r="A55" s="104" t="s">
        <v>176</v>
      </c>
      <c r="B55" s="22"/>
      <c r="C55" s="22"/>
      <c r="D55" s="22"/>
      <c r="E55" s="22"/>
      <c r="F55" s="23"/>
    </row>
    <row r="56" spans="1:6" ht="15">
      <c r="A56" s="16" t="s">
        <v>134</v>
      </c>
      <c r="B56" s="17"/>
      <c r="C56" s="17"/>
      <c r="D56" s="17"/>
      <c r="E56" s="17"/>
      <c r="F56" s="18"/>
    </row>
    <row r="57" spans="1:6" ht="15">
      <c r="A57" s="16" t="s">
        <v>134</v>
      </c>
      <c r="B57" s="13"/>
      <c r="C57" s="13"/>
      <c r="D57" s="13"/>
      <c r="E57" s="13"/>
      <c r="F57" s="14"/>
    </row>
    <row r="58" spans="1:6" ht="25.5">
      <c r="A58" s="104" t="s">
        <v>177</v>
      </c>
      <c r="B58" s="22"/>
      <c r="C58" s="22"/>
      <c r="D58" s="22"/>
      <c r="E58" s="22"/>
      <c r="F58" s="23"/>
    </row>
    <row r="59" spans="1:6" ht="15">
      <c r="A59" s="24" t="s">
        <v>134</v>
      </c>
      <c r="B59" s="17"/>
      <c r="C59" s="17"/>
      <c r="D59" s="17"/>
      <c r="E59" s="17"/>
      <c r="F59" s="18"/>
    </row>
    <row r="60" spans="1:6" ht="15">
      <c r="A60" s="24" t="s">
        <v>134</v>
      </c>
      <c r="B60" s="13"/>
      <c r="C60" s="13"/>
      <c r="D60" s="13"/>
      <c r="E60" s="13"/>
      <c r="F60" s="14"/>
    </row>
    <row r="61" spans="1:6" ht="15">
      <c r="A61" s="104" t="s">
        <v>179</v>
      </c>
      <c r="B61" s="25"/>
      <c r="C61" s="25"/>
      <c r="D61" s="25"/>
      <c r="E61" s="25"/>
      <c r="F61" s="26"/>
    </row>
    <row r="62" spans="1:6" s="1" customFormat="1" ht="15">
      <c r="A62" s="111" t="s">
        <v>180</v>
      </c>
      <c r="B62" s="101"/>
      <c r="C62" s="101"/>
      <c r="D62" s="101"/>
      <c r="E62" s="101"/>
      <c r="F62" s="102"/>
    </row>
    <row r="63" spans="1:6" s="1" customFormat="1" ht="25.5">
      <c r="A63" s="111" t="s">
        <v>181</v>
      </c>
      <c r="B63" s="101"/>
      <c r="C63" s="101"/>
      <c r="D63" s="101"/>
      <c r="E63" s="101"/>
      <c r="F63" s="102"/>
    </row>
    <row r="64" spans="1:6" ht="38.25">
      <c r="A64" s="111" t="s">
        <v>182</v>
      </c>
      <c r="B64" s="17"/>
      <c r="C64" s="17"/>
      <c r="D64" s="17"/>
      <c r="E64" s="17"/>
      <c r="F64" s="27"/>
    </row>
    <row r="65" spans="1:6" ht="25.5">
      <c r="A65" s="111" t="s">
        <v>183</v>
      </c>
      <c r="B65" s="17"/>
      <c r="C65" s="17"/>
      <c r="D65" s="17"/>
      <c r="E65" s="17"/>
      <c r="F65" s="27"/>
    </row>
    <row r="66" spans="1:6" ht="25.5">
      <c r="A66" s="104" t="s">
        <v>184</v>
      </c>
      <c r="B66" s="25"/>
      <c r="C66" s="25"/>
      <c r="D66" s="25"/>
      <c r="E66" s="25"/>
      <c r="F66" s="26"/>
    </row>
    <row r="67" spans="1:6" ht="15">
      <c r="A67" s="24" t="s">
        <v>134</v>
      </c>
      <c r="B67" s="21"/>
      <c r="C67" s="21"/>
      <c r="D67" s="21"/>
      <c r="E67" s="17"/>
      <c r="F67" s="18"/>
    </row>
    <row r="68" spans="1:6" ht="15">
      <c r="A68" s="24" t="s">
        <v>134</v>
      </c>
      <c r="B68" s="28"/>
      <c r="C68" s="28"/>
      <c r="D68" s="28"/>
      <c r="E68" s="28"/>
      <c r="F68" s="29"/>
    </row>
    <row r="69" spans="1:6" ht="15">
      <c r="A69" s="9" t="s">
        <v>141</v>
      </c>
      <c r="B69" s="22"/>
      <c r="C69" s="22"/>
      <c r="D69" s="22"/>
      <c r="E69" s="22"/>
      <c r="F69" s="23"/>
    </row>
    <row r="70" spans="1:6" ht="15">
      <c r="A70" s="30" t="s">
        <v>142</v>
      </c>
      <c r="B70" s="17"/>
      <c r="C70" s="17"/>
      <c r="D70" s="17"/>
      <c r="E70" s="17"/>
      <c r="F70" s="18"/>
    </row>
    <row r="71" spans="1:6" ht="26.25" thickBot="1">
      <c r="A71" s="31" t="s">
        <v>143</v>
      </c>
      <c r="B71" s="32"/>
      <c r="C71" s="32"/>
      <c r="D71" s="32"/>
      <c r="E71" s="32"/>
      <c r="F71" s="33"/>
    </row>
    <row r="72" spans="1:6" ht="15">
      <c r="A72" s="34"/>
      <c r="B72" s="35"/>
      <c r="C72" s="35"/>
      <c r="D72" s="35"/>
      <c r="E72" s="35"/>
      <c r="F72" s="36"/>
    </row>
    <row r="73" spans="1:6" ht="15">
      <c r="A73" s="34"/>
      <c r="B73" s="35"/>
      <c r="C73" s="35"/>
      <c r="D73" s="35"/>
      <c r="E73" s="35"/>
      <c r="F73" s="36"/>
    </row>
    <row r="74" spans="1:6" ht="15">
      <c r="A74" s="34" t="s">
        <v>144</v>
      </c>
      <c r="B74" s="35"/>
      <c r="C74" s="35"/>
      <c r="D74" s="35"/>
      <c r="E74" s="35"/>
      <c r="F74" s="36"/>
    </row>
    <row r="75" spans="1:6" ht="15">
      <c r="A75" s="34"/>
      <c r="B75" s="35"/>
      <c r="C75" s="35"/>
      <c r="D75" s="35"/>
      <c r="E75" s="35"/>
      <c r="F75" s="36"/>
    </row>
    <row r="76" spans="1:6" ht="15.75" thickBot="1">
      <c r="A76" s="37" t="s">
        <v>145</v>
      </c>
      <c r="B76" s="38"/>
      <c r="C76" s="38"/>
      <c r="D76" s="38"/>
      <c r="E76" s="38"/>
      <c r="F76" s="39"/>
    </row>
  </sheetData>
  <sheetProtection/>
  <mergeCells count="4">
    <mergeCell ref="A1:F1"/>
    <mergeCell ref="A3:F3"/>
    <mergeCell ref="A4:F4"/>
    <mergeCell ref="B6:E6"/>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8:J47"/>
  <sheetViews>
    <sheetView zoomScalePageLayoutView="90" workbookViewId="0" topLeftCell="A22">
      <selection activeCell="H45" sqref="G45:H45"/>
    </sheetView>
  </sheetViews>
  <sheetFormatPr defaultColWidth="9.140625" defaultRowHeight="15"/>
  <cols>
    <col min="1" max="1" width="5.7109375" style="3" customWidth="1"/>
    <col min="2" max="2" width="49.8515625" style="3" customWidth="1"/>
    <col min="3" max="3" width="13.57421875" style="4" customWidth="1"/>
    <col min="4" max="4" width="8.28125" style="3" customWidth="1"/>
    <col min="5" max="8" width="18.421875" style="3" customWidth="1"/>
    <col min="9" max="9" width="8.8515625" style="3" customWidth="1"/>
    <col min="10" max="10" width="8.7109375" style="3" customWidth="1"/>
    <col min="11" max="16384" width="9.140625" style="1" customWidth="1"/>
  </cols>
  <sheetData>
    <row r="1" ht="12.75"/>
    <row r="2" ht="12.75"/>
    <row r="3" ht="12.75"/>
    <row r="4" ht="12.75"/>
    <row r="5" ht="12.75"/>
    <row r="6" ht="12.75"/>
    <row r="7" ht="12.75"/>
    <row r="8" spans="1:10" s="2" customFormat="1" ht="14.25" customHeight="1">
      <c r="A8" s="178" t="s">
        <v>0</v>
      </c>
      <c r="B8" s="179"/>
      <c r="C8" s="179"/>
      <c r="D8" s="179"/>
      <c r="E8" s="179"/>
      <c r="F8" s="179"/>
      <c r="G8" s="179"/>
      <c r="H8" s="40" t="s">
        <v>126</v>
      </c>
      <c r="I8" s="5"/>
      <c r="J8" s="5"/>
    </row>
    <row r="9" spans="1:8" ht="12.75">
      <c r="A9" s="57"/>
      <c r="B9" s="41"/>
      <c r="C9" s="42"/>
      <c r="D9" s="43"/>
      <c r="E9" s="182" t="s">
        <v>48</v>
      </c>
      <c r="F9" s="183"/>
      <c r="G9" s="183"/>
      <c r="H9" s="184"/>
    </row>
    <row r="10" spans="1:8" ht="25.5">
      <c r="A10" s="44" t="s">
        <v>1</v>
      </c>
      <c r="B10" s="45" t="s">
        <v>2</v>
      </c>
      <c r="C10" s="45" t="s">
        <v>3</v>
      </c>
      <c r="D10" s="45" t="s">
        <v>4</v>
      </c>
      <c r="E10" s="45">
        <v>2021</v>
      </c>
      <c r="F10" s="45">
        <v>2022</v>
      </c>
      <c r="G10" s="45">
        <v>2023</v>
      </c>
      <c r="H10" s="45">
        <v>2024</v>
      </c>
    </row>
    <row r="11" spans="1:8" ht="12.75">
      <c r="A11" s="180" t="s">
        <v>5</v>
      </c>
      <c r="B11" s="181"/>
      <c r="C11" s="181"/>
      <c r="D11" s="181"/>
      <c r="E11" s="181"/>
      <c r="F11" s="181"/>
      <c r="G11" s="181"/>
      <c r="H11" s="181"/>
    </row>
    <row r="12" spans="1:8" ht="12.75">
      <c r="A12" s="46">
        <v>1</v>
      </c>
      <c r="B12" s="149"/>
      <c r="C12" s="150"/>
      <c r="D12" s="151"/>
      <c r="E12" s="152"/>
      <c r="F12" s="152"/>
      <c r="G12" s="152"/>
      <c r="H12" s="152"/>
    </row>
    <row r="13" spans="1:8" ht="12.75">
      <c r="A13" s="46">
        <v>2</v>
      </c>
      <c r="B13" s="149"/>
      <c r="C13" s="150"/>
      <c r="D13" s="151"/>
      <c r="E13" s="152"/>
      <c r="F13" s="152"/>
      <c r="G13" s="152"/>
      <c r="H13" s="152"/>
    </row>
    <row r="14" spans="1:8" ht="12.75">
      <c r="A14" s="46">
        <v>3</v>
      </c>
      <c r="B14" s="149"/>
      <c r="C14" s="150"/>
      <c r="D14" s="151"/>
      <c r="E14" s="152"/>
      <c r="F14" s="152"/>
      <c r="G14" s="152"/>
      <c r="H14" s="152"/>
    </row>
    <row r="15" spans="1:8" ht="12.75">
      <c r="A15" s="46">
        <v>4</v>
      </c>
      <c r="B15" s="149"/>
      <c r="C15" s="150"/>
      <c r="D15" s="151"/>
      <c r="E15" s="152"/>
      <c r="F15" s="152"/>
      <c r="G15" s="152"/>
      <c r="H15" s="152"/>
    </row>
    <row r="16" spans="1:8" ht="12.75">
      <c r="A16" s="46">
        <v>5</v>
      </c>
      <c r="B16" s="149"/>
      <c r="C16" s="150"/>
      <c r="D16" s="151"/>
      <c r="E16" s="152"/>
      <c r="F16" s="152"/>
      <c r="G16" s="152"/>
      <c r="H16" s="152"/>
    </row>
    <row r="17" spans="1:8" ht="12.75">
      <c r="A17" s="46">
        <v>6</v>
      </c>
      <c r="B17" s="149"/>
      <c r="C17" s="150"/>
      <c r="D17" s="151"/>
      <c r="E17" s="152"/>
      <c r="F17" s="152"/>
      <c r="G17" s="152"/>
      <c r="H17" s="152"/>
    </row>
    <row r="18" spans="1:8" ht="12.75">
      <c r="A18" s="46">
        <v>7</v>
      </c>
      <c r="B18" s="149"/>
      <c r="C18" s="150"/>
      <c r="D18" s="151"/>
      <c r="E18" s="152"/>
      <c r="F18" s="152"/>
      <c r="G18" s="152"/>
      <c r="H18" s="152"/>
    </row>
    <row r="19" spans="1:8" ht="12.75">
      <c r="A19" s="46">
        <v>8</v>
      </c>
      <c r="B19" s="149"/>
      <c r="C19" s="150"/>
      <c r="D19" s="151"/>
      <c r="E19" s="152"/>
      <c r="F19" s="152"/>
      <c r="G19" s="152"/>
      <c r="H19" s="152"/>
    </row>
    <row r="20" spans="1:8" ht="12.75">
      <c r="A20" s="46">
        <v>9</v>
      </c>
      <c r="B20" s="149"/>
      <c r="C20" s="150"/>
      <c r="D20" s="151"/>
      <c r="E20" s="152"/>
      <c r="F20" s="152"/>
      <c r="G20" s="152"/>
      <c r="H20" s="152"/>
    </row>
    <row r="21" spans="1:8" ht="12.75">
      <c r="A21" s="46">
        <v>10</v>
      </c>
      <c r="B21" s="149"/>
      <c r="C21" s="150"/>
      <c r="D21" s="151"/>
      <c r="E21" s="152"/>
      <c r="F21" s="152"/>
      <c r="G21" s="152"/>
      <c r="H21" s="152"/>
    </row>
    <row r="22" spans="1:8" ht="12.75">
      <c r="A22" s="170" t="s">
        <v>6</v>
      </c>
      <c r="B22" s="171"/>
      <c r="C22" s="171"/>
      <c r="D22" s="171"/>
      <c r="E22" s="171"/>
      <c r="F22" s="171"/>
      <c r="G22" s="171"/>
      <c r="H22" s="171"/>
    </row>
    <row r="23" spans="1:8" ht="12.75">
      <c r="A23" s="142">
        <v>1</v>
      </c>
      <c r="B23" s="143">
        <f aca="true" t="shared" si="0" ref="B23:C26">B12</f>
        <v>0</v>
      </c>
      <c r="C23" s="144">
        <f t="shared" si="0"/>
        <v>0</v>
      </c>
      <c r="D23" s="145" t="s">
        <v>7</v>
      </c>
      <c r="E23" s="146">
        <f aca="true" t="shared" si="1" ref="E23:E32">C12*E12</f>
        <v>0</v>
      </c>
      <c r="F23" s="146">
        <f aca="true" t="shared" si="2" ref="F23:F32">C12*F12</f>
        <v>0</v>
      </c>
      <c r="G23" s="146">
        <f aca="true" t="shared" si="3" ref="G23:G32">C12*G12</f>
        <v>0</v>
      </c>
      <c r="H23" s="146">
        <f aca="true" t="shared" si="4" ref="H23:H32">C12*H12</f>
        <v>0</v>
      </c>
    </row>
    <row r="24" spans="1:8" ht="12.75">
      <c r="A24" s="142">
        <v>2</v>
      </c>
      <c r="B24" s="143">
        <f aca="true" t="shared" si="5" ref="B24:B32">B13</f>
        <v>0</v>
      </c>
      <c r="C24" s="144">
        <f t="shared" si="0"/>
        <v>0</v>
      </c>
      <c r="D24" s="145" t="s">
        <v>7</v>
      </c>
      <c r="E24" s="146">
        <f t="shared" si="1"/>
        <v>0</v>
      </c>
      <c r="F24" s="146">
        <f t="shared" si="2"/>
        <v>0</v>
      </c>
      <c r="G24" s="146">
        <f t="shared" si="3"/>
        <v>0</v>
      </c>
      <c r="H24" s="146">
        <f t="shared" si="4"/>
        <v>0</v>
      </c>
    </row>
    <row r="25" spans="1:8" ht="12.75">
      <c r="A25" s="142">
        <v>3</v>
      </c>
      <c r="B25" s="143">
        <f t="shared" si="5"/>
        <v>0</v>
      </c>
      <c r="C25" s="144">
        <f t="shared" si="0"/>
        <v>0</v>
      </c>
      <c r="D25" s="145" t="s">
        <v>7</v>
      </c>
      <c r="E25" s="146">
        <f t="shared" si="1"/>
        <v>0</v>
      </c>
      <c r="F25" s="146">
        <f t="shared" si="2"/>
        <v>0</v>
      </c>
      <c r="G25" s="146">
        <f t="shared" si="3"/>
        <v>0</v>
      </c>
      <c r="H25" s="146">
        <f t="shared" si="4"/>
        <v>0</v>
      </c>
    </row>
    <row r="26" spans="1:8" ht="12.75">
      <c r="A26" s="142">
        <v>4</v>
      </c>
      <c r="B26" s="143">
        <f t="shared" si="5"/>
        <v>0</v>
      </c>
      <c r="C26" s="144">
        <f t="shared" si="0"/>
        <v>0</v>
      </c>
      <c r="D26" s="145" t="s">
        <v>7</v>
      </c>
      <c r="E26" s="146">
        <f t="shared" si="1"/>
        <v>0</v>
      </c>
      <c r="F26" s="146">
        <f t="shared" si="2"/>
        <v>0</v>
      </c>
      <c r="G26" s="146">
        <f t="shared" si="3"/>
        <v>0</v>
      </c>
      <c r="H26" s="146">
        <f t="shared" si="4"/>
        <v>0</v>
      </c>
    </row>
    <row r="27" spans="1:8" ht="12.75">
      <c r="A27" s="142">
        <v>5</v>
      </c>
      <c r="B27" s="143">
        <f t="shared" si="5"/>
        <v>0</v>
      </c>
      <c r="C27" s="144">
        <f aca="true" t="shared" si="6" ref="C27:C32">C16</f>
        <v>0</v>
      </c>
      <c r="D27" s="145" t="s">
        <v>7</v>
      </c>
      <c r="E27" s="146">
        <f t="shared" si="1"/>
        <v>0</v>
      </c>
      <c r="F27" s="146">
        <f t="shared" si="2"/>
        <v>0</v>
      </c>
      <c r="G27" s="146">
        <f t="shared" si="3"/>
        <v>0</v>
      </c>
      <c r="H27" s="146">
        <f t="shared" si="4"/>
        <v>0</v>
      </c>
    </row>
    <row r="28" spans="1:8" ht="12.75">
      <c r="A28" s="142">
        <v>6</v>
      </c>
      <c r="B28" s="143">
        <f t="shared" si="5"/>
        <v>0</v>
      </c>
      <c r="C28" s="144">
        <f t="shared" si="6"/>
        <v>0</v>
      </c>
      <c r="D28" s="145" t="s">
        <v>7</v>
      </c>
      <c r="E28" s="146">
        <f t="shared" si="1"/>
        <v>0</v>
      </c>
      <c r="F28" s="146">
        <f t="shared" si="2"/>
        <v>0</v>
      </c>
      <c r="G28" s="146">
        <f t="shared" si="3"/>
        <v>0</v>
      </c>
      <c r="H28" s="146">
        <f t="shared" si="4"/>
        <v>0</v>
      </c>
    </row>
    <row r="29" spans="1:8" ht="12.75">
      <c r="A29" s="142">
        <v>7</v>
      </c>
      <c r="B29" s="143">
        <f t="shared" si="5"/>
        <v>0</v>
      </c>
      <c r="C29" s="144">
        <f t="shared" si="6"/>
        <v>0</v>
      </c>
      <c r="D29" s="145" t="s">
        <v>7</v>
      </c>
      <c r="E29" s="146">
        <f t="shared" si="1"/>
        <v>0</v>
      </c>
      <c r="F29" s="146">
        <f t="shared" si="2"/>
        <v>0</v>
      </c>
      <c r="G29" s="146">
        <f t="shared" si="3"/>
        <v>0</v>
      </c>
      <c r="H29" s="146">
        <f t="shared" si="4"/>
        <v>0</v>
      </c>
    </row>
    <row r="30" spans="1:8" ht="12.75">
      <c r="A30" s="142">
        <v>8</v>
      </c>
      <c r="B30" s="143">
        <f t="shared" si="5"/>
        <v>0</v>
      </c>
      <c r="C30" s="144">
        <f t="shared" si="6"/>
        <v>0</v>
      </c>
      <c r="D30" s="145" t="s">
        <v>7</v>
      </c>
      <c r="E30" s="146">
        <f t="shared" si="1"/>
        <v>0</v>
      </c>
      <c r="F30" s="146">
        <f t="shared" si="2"/>
        <v>0</v>
      </c>
      <c r="G30" s="146">
        <f t="shared" si="3"/>
        <v>0</v>
      </c>
      <c r="H30" s="146">
        <f t="shared" si="4"/>
        <v>0</v>
      </c>
    </row>
    <row r="31" spans="1:8" ht="12.75">
      <c r="A31" s="142">
        <v>9</v>
      </c>
      <c r="B31" s="143">
        <f t="shared" si="5"/>
        <v>0</v>
      </c>
      <c r="C31" s="144">
        <f t="shared" si="6"/>
        <v>0</v>
      </c>
      <c r="D31" s="145" t="s">
        <v>7</v>
      </c>
      <c r="E31" s="146">
        <f t="shared" si="1"/>
        <v>0</v>
      </c>
      <c r="F31" s="146">
        <f t="shared" si="2"/>
        <v>0</v>
      </c>
      <c r="G31" s="146">
        <f t="shared" si="3"/>
        <v>0</v>
      </c>
      <c r="H31" s="146">
        <f t="shared" si="4"/>
        <v>0</v>
      </c>
    </row>
    <row r="32" spans="1:8" ht="12.75">
      <c r="A32" s="142">
        <v>10</v>
      </c>
      <c r="B32" s="143">
        <f t="shared" si="5"/>
        <v>0</v>
      </c>
      <c r="C32" s="144">
        <f t="shared" si="6"/>
        <v>0</v>
      </c>
      <c r="D32" s="145" t="s">
        <v>7</v>
      </c>
      <c r="E32" s="146">
        <f t="shared" si="1"/>
        <v>0</v>
      </c>
      <c r="F32" s="146">
        <f t="shared" si="2"/>
        <v>0</v>
      </c>
      <c r="G32" s="146">
        <f t="shared" si="3"/>
        <v>0</v>
      </c>
      <c r="H32" s="146">
        <f t="shared" si="4"/>
        <v>0</v>
      </c>
    </row>
    <row r="33" spans="1:8" ht="12.75">
      <c r="A33" s="172" t="s">
        <v>8</v>
      </c>
      <c r="B33" s="173"/>
      <c r="C33" s="147"/>
      <c r="D33" s="148" t="s">
        <v>7</v>
      </c>
      <c r="E33" s="147">
        <f>SUM(E23:E32)</f>
        <v>0</v>
      </c>
      <c r="F33" s="147">
        <f>SUM(F23:F32)</f>
        <v>0</v>
      </c>
      <c r="G33" s="147">
        <f>SUM(G23:G32)</f>
        <v>0</v>
      </c>
      <c r="H33" s="147">
        <f>SUM(H23:H32)</f>
        <v>0</v>
      </c>
    </row>
    <row r="34" spans="1:8" ht="12.75">
      <c r="A34" s="49">
        <v>13</v>
      </c>
      <c r="B34" s="50" t="s">
        <v>9</v>
      </c>
      <c r="C34" s="51"/>
      <c r="D34" s="52" t="s">
        <v>7</v>
      </c>
      <c r="E34" s="163"/>
      <c r="F34" s="163"/>
      <c r="G34" s="163"/>
      <c r="H34" s="163"/>
    </row>
    <row r="35" spans="1:8" ht="12.75">
      <c r="A35" s="174" t="s">
        <v>10</v>
      </c>
      <c r="B35" s="175"/>
      <c r="C35" s="147"/>
      <c r="D35" s="148" t="s">
        <v>7</v>
      </c>
      <c r="E35" s="147">
        <f>SUM(E33+E34)</f>
        <v>0</v>
      </c>
      <c r="F35" s="147">
        <f>SUM(F33+F34)</f>
        <v>0</v>
      </c>
      <c r="G35" s="147">
        <f>SUM(G33+G34)</f>
        <v>0</v>
      </c>
      <c r="H35" s="147">
        <f>SUM(H33+H34)</f>
        <v>0</v>
      </c>
    </row>
    <row r="36" spans="1:8" ht="12.75">
      <c r="A36" s="53">
        <v>14</v>
      </c>
      <c r="B36" s="50" t="s">
        <v>11</v>
      </c>
      <c r="C36" s="51"/>
      <c r="D36" s="47" t="s">
        <v>7</v>
      </c>
      <c r="E36" s="164"/>
      <c r="F36" s="164"/>
      <c r="G36" s="164"/>
      <c r="H36" s="164"/>
    </row>
    <row r="37" spans="1:8" ht="25.5">
      <c r="A37" s="54">
        <v>15</v>
      </c>
      <c r="B37" s="55" t="s">
        <v>12</v>
      </c>
      <c r="C37" s="56"/>
      <c r="D37" s="47" t="s">
        <v>7</v>
      </c>
      <c r="E37" s="155"/>
      <c r="F37" s="155"/>
      <c r="G37" s="155"/>
      <c r="H37" s="155"/>
    </row>
    <row r="38" spans="1:8" ht="12.75">
      <c r="A38" s="53">
        <v>16</v>
      </c>
      <c r="B38" s="55" t="s">
        <v>13</v>
      </c>
      <c r="C38" s="56"/>
      <c r="D38" s="47" t="s">
        <v>7</v>
      </c>
      <c r="E38" s="155"/>
      <c r="F38" s="155"/>
      <c r="G38" s="155"/>
      <c r="H38" s="155"/>
    </row>
    <row r="39" spans="1:8" ht="12.75">
      <c r="A39" s="54">
        <v>17</v>
      </c>
      <c r="B39" s="55" t="s">
        <v>14</v>
      </c>
      <c r="C39" s="56"/>
      <c r="D39" s="47" t="s">
        <v>7</v>
      </c>
      <c r="E39" s="155"/>
      <c r="F39" s="155"/>
      <c r="G39" s="155"/>
      <c r="H39" s="155"/>
    </row>
    <row r="40" spans="1:8" ht="12.75">
      <c r="A40" s="53">
        <v>18</v>
      </c>
      <c r="B40" s="55" t="s">
        <v>15</v>
      </c>
      <c r="C40" s="56"/>
      <c r="D40" s="47" t="s">
        <v>7</v>
      </c>
      <c r="E40" s="155"/>
      <c r="F40" s="155"/>
      <c r="G40" s="155"/>
      <c r="H40" s="155"/>
    </row>
    <row r="41" spans="1:8" ht="25.5">
      <c r="A41" s="54">
        <v>19</v>
      </c>
      <c r="B41" s="55" t="s">
        <v>16</v>
      </c>
      <c r="C41" s="56"/>
      <c r="D41" s="47" t="s">
        <v>7</v>
      </c>
      <c r="E41" s="155"/>
      <c r="F41" s="155"/>
      <c r="G41" s="155"/>
      <c r="H41" s="155"/>
    </row>
    <row r="42" spans="1:8" ht="12.75">
      <c r="A42" s="53">
        <v>20</v>
      </c>
      <c r="B42" s="55" t="s">
        <v>17</v>
      </c>
      <c r="C42" s="56"/>
      <c r="D42" s="47" t="s">
        <v>7</v>
      </c>
      <c r="E42" s="165"/>
      <c r="F42" s="165"/>
      <c r="G42" s="165"/>
      <c r="H42" s="165"/>
    </row>
    <row r="43" spans="1:8" ht="12.75">
      <c r="A43" s="176" t="s">
        <v>18</v>
      </c>
      <c r="B43" s="177"/>
      <c r="C43" s="40"/>
      <c r="D43" s="48" t="s">
        <v>7</v>
      </c>
      <c r="E43" s="40">
        <f>SUM(E35:E42)</f>
        <v>0</v>
      </c>
      <c r="F43" s="40">
        <f>SUM(F35:F42)</f>
        <v>0</v>
      </c>
      <c r="G43" s="40">
        <f>SUM(G35:G42)</f>
        <v>0</v>
      </c>
      <c r="H43" s="40">
        <f>SUM(H35:H42)</f>
        <v>0</v>
      </c>
    </row>
    <row r="44" ht="12.75"/>
    <row r="45" ht="15">
      <c r="B45" s="166" t="s">
        <v>144</v>
      </c>
    </row>
    <row r="46" ht="15">
      <c r="B46" s="166"/>
    </row>
    <row r="47" ht="15">
      <c r="B47" s="166" t="s">
        <v>145</v>
      </c>
    </row>
    <row r="67" ht="12.75"/>
    <row r="68" ht="12.75"/>
    <row r="69" ht="12.75"/>
    <row r="70" ht="12.75"/>
    <row r="71" ht="12.75"/>
    <row r="72" ht="12.75"/>
    <row r="73" ht="12.75"/>
    <row r="74" ht="12.75"/>
  </sheetData>
  <sheetProtection password="F169" sheet="1"/>
  <mergeCells count="7">
    <mergeCell ref="A22:H22"/>
    <mergeCell ref="A33:B33"/>
    <mergeCell ref="A35:B35"/>
    <mergeCell ref="A43:B43"/>
    <mergeCell ref="A8:G8"/>
    <mergeCell ref="A11:H11"/>
    <mergeCell ref="E9:H9"/>
  </mergeCells>
  <printOptions horizontalCentered="1"/>
  <pageMargins left="0.25" right="0.25" top="0.75" bottom="0.75" header="0.3" footer="0.3"/>
  <pageSetup fitToHeight="1" fitToWidth="1" horizontalDpi="600" verticalDpi="600" orientation="landscape" paperSize="9" scale="74" r:id="rId4"/>
  <headerFooter>
    <oddFooter>&amp;C&amp;P</oddFooter>
  </headerFooter>
  <drawing r:id="rId3"/>
  <legacyDrawing r:id="rId2"/>
</worksheet>
</file>

<file path=xl/worksheets/sheet3.xml><?xml version="1.0" encoding="utf-8"?>
<worksheet xmlns="http://schemas.openxmlformats.org/spreadsheetml/2006/main" xmlns:r="http://schemas.openxmlformats.org/officeDocument/2006/relationships">
  <dimension ref="A7:G25"/>
  <sheetViews>
    <sheetView zoomScalePageLayoutView="0" workbookViewId="0" topLeftCell="A1">
      <selection activeCell="B13" sqref="B13"/>
    </sheetView>
  </sheetViews>
  <sheetFormatPr defaultColWidth="9.140625" defaultRowHeight="15"/>
  <cols>
    <col min="1" max="1" width="5.7109375" style="3" customWidth="1"/>
    <col min="2" max="2" width="46.28125" style="3" customWidth="1"/>
    <col min="3" max="3" width="9.8515625" style="4" customWidth="1"/>
    <col min="4" max="4" width="15.28125" style="3" customWidth="1"/>
    <col min="5" max="8" width="17.28125" style="3" customWidth="1"/>
    <col min="9" max="9" width="8.8515625" style="3" customWidth="1"/>
    <col min="10" max="10" width="8.7109375" style="3" customWidth="1"/>
    <col min="11" max="16384" width="9.140625" style="1" customWidth="1"/>
  </cols>
  <sheetData>
    <row r="1" ht="12.75"/>
    <row r="2" ht="12.75"/>
    <row r="3" ht="12.75"/>
    <row r="4" ht="12.75"/>
    <row r="5" ht="12.75"/>
    <row r="6" ht="17.25" customHeight="1"/>
    <row r="7" spans="1:7" ht="15">
      <c r="A7" s="185" t="s">
        <v>30</v>
      </c>
      <c r="B7" s="186"/>
      <c r="C7" s="186"/>
      <c r="D7" s="186"/>
      <c r="E7" s="186"/>
      <c r="F7" s="186"/>
      <c r="G7" s="62" t="s">
        <v>149</v>
      </c>
    </row>
    <row r="8" spans="1:7" ht="15">
      <c r="A8" s="63"/>
      <c r="B8" s="58"/>
      <c r="C8" s="59"/>
      <c r="D8" s="187" t="s">
        <v>48</v>
      </c>
      <c r="E8" s="188"/>
      <c r="F8" s="188"/>
      <c r="G8" s="189"/>
    </row>
    <row r="9" spans="1:7" ht="25.5">
      <c r="A9" s="60" t="s">
        <v>1</v>
      </c>
      <c r="B9" s="61" t="s">
        <v>2</v>
      </c>
      <c r="C9" s="61" t="s">
        <v>4</v>
      </c>
      <c r="D9" s="45">
        <v>2021</v>
      </c>
      <c r="E9" s="45">
        <v>2022</v>
      </c>
      <c r="F9" s="45">
        <v>2023</v>
      </c>
      <c r="G9" s="45">
        <v>2024</v>
      </c>
    </row>
    <row r="10" spans="1:7" ht="25.5">
      <c r="A10" s="64">
        <v>1</v>
      </c>
      <c r="B10" s="65" t="s">
        <v>19</v>
      </c>
      <c r="C10" s="66" t="s">
        <v>7</v>
      </c>
      <c r="D10" s="152"/>
      <c r="E10" s="152"/>
      <c r="F10" s="152"/>
      <c r="G10" s="152"/>
    </row>
    <row r="11" spans="1:7" ht="15">
      <c r="A11" s="64">
        <v>2</v>
      </c>
      <c r="B11" s="65" t="s">
        <v>20</v>
      </c>
      <c r="C11" s="66" t="s">
        <v>7</v>
      </c>
      <c r="D11" s="152"/>
      <c r="E11" s="152"/>
      <c r="F11" s="152"/>
      <c r="G11" s="152"/>
    </row>
    <row r="12" spans="1:7" ht="15">
      <c r="A12" s="64">
        <v>3</v>
      </c>
      <c r="B12" s="67" t="s">
        <v>21</v>
      </c>
      <c r="C12" s="66" t="s">
        <v>7</v>
      </c>
      <c r="D12" s="152"/>
      <c r="E12" s="152"/>
      <c r="F12" s="152"/>
      <c r="G12" s="152"/>
    </row>
    <row r="13" spans="1:7" ht="15">
      <c r="A13" s="64">
        <v>4</v>
      </c>
      <c r="B13" s="65" t="s">
        <v>22</v>
      </c>
      <c r="C13" s="66" t="s">
        <v>7</v>
      </c>
      <c r="D13" s="152"/>
      <c r="E13" s="152"/>
      <c r="F13" s="152"/>
      <c r="G13" s="152"/>
    </row>
    <row r="14" spans="1:7" ht="15">
      <c r="A14" s="68">
        <v>5</v>
      </c>
      <c r="B14" s="69" t="s">
        <v>23</v>
      </c>
      <c r="C14" s="70" t="s">
        <v>7</v>
      </c>
      <c r="D14" s="62">
        <f>SUM(D10:D13)</f>
        <v>0</v>
      </c>
      <c r="E14" s="62">
        <f>SUM(E10:E13)</f>
        <v>0</v>
      </c>
      <c r="F14" s="62">
        <f>SUM(F10:F13)</f>
        <v>0</v>
      </c>
      <c r="G14" s="62">
        <f>SUM(G10:G13)</f>
        <v>0</v>
      </c>
    </row>
    <row r="15" spans="1:7" ht="15">
      <c r="A15" s="64">
        <v>6</v>
      </c>
      <c r="B15" s="71" t="s">
        <v>24</v>
      </c>
      <c r="C15" s="66" t="s">
        <v>7</v>
      </c>
      <c r="D15" s="152"/>
      <c r="E15" s="152"/>
      <c r="F15" s="152"/>
      <c r="G15" s="152"/>
    </row>
    <row r="16" spans="1:7" ht="15">
      <c r="A16" s="64">
        <v>7</v>
      </c>
      <c r="B16" s="71" t="s">
        <v>25</v>
      </c>
      <c r="C16" s="66" t="s">
        <v>7</v>
      </c>
      <c r="D16" s="152"/>
      <c r="E16" s="152"/>
      <c r="F16" s="152"/>
      <c r="G16" s="152"/>
    </row>
    <row r="17" spans="1:7" ht="15">
      <c r="A17" s="68">
        <v>8</v>
      </c>
      <c r="B17" s="69" t="s">
        <v>26</v>
      </c>
      <c r="C17" s="70" t="s">
        <v>7</v>
      </c>
      <c r="D17" s="62">
        <f>SUM(D15:D16)</f>
        <v>0</v>
      </c>
      <c r="E17" s="62">
        <f>SUM(E15:E16)</f>
        <v>0</v>
      </c>
      <c r="F17" s="62">
        <f>SUM(F15:F16)</f>
        <v>0</v>
      </c>
      <c r="G17" s="62">
        <f>SUM(G15:G16)</f>
        <v>0</v>
      </c>
    </row>
    <row r="18" spans="1:7" ht="15">
      <c r="A18" s="60">
        <v>9</v>
      </c>
      <c r="B18" s="72" t="s">
        <v>27</v>
      </c>
      <c r="C18" s="66" t="s">
        <v>7</v>
      </c>
      <c r="D18" s="152"/>
      <c r="E18" s="152"/>
      <c r="F18" s="152"/>
      <c r="G18" s="152"/>
    </row>
    <row r="19" spans="1:7" ht="15">
      <c r="A19" s="60">
        <v>10</v>
      </c>
      <c r="B19" s="72" t="s">
        <v>28</v>
      </c>
      <c r="C19" s="66" t="s">
        <v>7</v>
      </c>
      <c r="D19" s="152"/>
      <c r="E19" s="152"/>
      <c r="F19" s="152"/>
      <c r="G19" s="152"/>
    </row>
    <row r="20" spans="1:7" ht="15">
      <c r="A20" s="73">
        <v>11</v>
      </c>
      <c r="B20" s="74" t="s">
        <v>29</v>
      </c>
      <c r="C20" s="75" t="s">
        <v>7</v>
      </c>
      <c r="D20" s="76">
        <f>SUM(D14+D17+D19+D18)</f>
        <v>0</v>
      </c>
      <c r="E20" s="76">
        <f>SUM(E14+E17+E19+E18)</f>
        <v>0</v>
      </c>
      <c r="F20" s="76">
        <f>SUM(F14+F17+F19+F18)</f>
        <v>0</v>
      </c>
      <c r="G20" s="76">
        <f>SUM(G14+G17+G19+G18)</f>
        <v>0</v>
      </c>
    </row>
    <row r="21" ht="12.75"/>
    <row r="23" ht="15">
      <c r="B23" s="166" t="s">
        <v>144</v>
      </c>
    </row>
    <row r="24" ht="15">
      <c r="B24" s="166"/>
    </row>
    <row r="25" ht="15">
      <c r="B25" s="166" t="s">
        <v>187</v>
      </c>
    </row>
  </sheetData>
  <sheetProtection sheet="1"/>
  <mergeCells count="2">
    <mergeCell ref="A7:F7"/>
    <mergeCell ref="D8:G8"/>
  </mergeCells>
  <printOptions/>
  <pageMargins left="0.7" right="0.7" top="0.75" bottom="0.75" header="0.3" footer="0.3"/>
  <pageSetup horizontalDpi="600" verticalDpi="600" orientation="landscape"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7:J37"/>
  <sheetViews>
    <sheetView zoomScalePageLayoutView="0" workbookViewId="0" topLeftCell="A13">
      <selection activeCell="E29" sqref="E29"/>
    </sheetView>
  </sheetViews>
  <sheetFormatPr defaultColWidth="9.140625" defaultRowHeight="15"/>
  <cols>
    <col min="1" max="1" width="2.7109375" style="3" customWidth="1"/>
    <col min="2" max="2" width="13.57421875" style="3" customWidth="1"/>
    <col min="3" max="3" width="51.421875" style="4" customWidth="1"/>
    <col min="4" max="4" width="8.28125" style="3" customWidth="1"/>
    <col min="5" max="8" width="17.28125" style="3" customWidth="1"/>
    <col min="9" max="9" width="8.8515625" style="3" customWidth="1"/>
    <col min="10" max="10" width="8.7109375" style="3" customWidth="1"/>
    <col min="11" max="16384" width="9.140625" style="1" customWidth="1"/>
  </cols>
  <sheetData>
    <row r="1" ht="12.75"/>
    <row r="2" ht="12.75"/>
    <row r="3" ht="12.75"/>
    <row r="4" ht="12.75"/>
    <row r="5" ht="12.75"/>
    <row r="6" ht="12.75"/>
    <row r="7" spans="2:10" ht="15">
      <c r="B7" s="192" t="s">
        <v>127</v>
      </c>
      <c r="C7" s="193"/>
      <c r="D7" s="193"/>
      <c r="E7" s="193"/>
      <c r="F7" s="193"/>
      <c r="G7" s="193"/>
      <c r="H7" s="112" t="s">
        <v>128</v>
      </c>
      <c r="I7" s="1"/>
      <c r="J7" s="1"/>
    </row>
    <row r="8" spans="2:10" ht="15">
      <c r="B8" s="113"/>
      <c r="C8" s="77"/>
      <c r="D8" s="59"/>
      <c r="E8" s="187" t="s">
        <v>48</v>
      </c>
      <c r="F8" s="188"/>
      <c r="G8" s="188"/>
      <c r="H8" s="191"/>
      <c r="I8" s="1"/>
      <c r="J8" s="1"/>
    </row>
    <row r="9" spans="2:10" ht="15">
      <c r="B9" s="114" t="s">
        <v>1</v>
      </c>
      <c r="C9" s="61" t="s">
        <v>2</v>
      </c>
      <c r="D9" s="66"/>
      <c r="E9" s="61">
        <v>2021</v>
      </c>
      <c r="F9" s="61">
        <v>2022</v>
      </c>
      <c r="G9" s="61">
        <v>2023</v>
      </c>
      <c r="H9" s="115">
        <v>2024</v>
      </c>
      <c r="I9" s="1"/>
      <c r="J9" s="1"/>
    </row>
    <row r="10" spans="2:10" ht="15">
      <c r="B10" s="190" t="s">
        <v>31</v>
      </c>
      <c r="C10" s="188"/>
      <c r="D10" s="188"/>
      <c r="E10" s="188"/>
      <c r="F10" s="188"/>
      <c r="G10" s="188"/>
      <c r="H10" s="191"/>
      <c r="I10" s="1"/>
      <c r="J10" s="1"/>
    </row>
    <row r="11" spans="2:10" ht="15">
      <c r="B11" s="116">
        <v>1</v>
      </c>
      <c r="C11" s="65" t="s">
        <v>32</v>
      </c>
      <c r="D11" s="66" t="s">
        <v>7</v>
      </c>
      <c r="E11" s="153"/>
      <c r="F11" s="153"/>
      <c r="G11" s="153"/>
      <c r="H11" s="154"/>
      <c r="I11" s="1"/>
      <c r="J11" s="1"/>
    </row>
    <row r="12" spans="2:10" ht="15">
      <c r="B12" s="116">
        <v>2</v>
      </c>
      <c r="C12" s="71" t="s">
        <v>13</v>
      </c>
      <c r="D12" s="66"/>
      <c r="E12" s="153"/>
      <c r="F12" s="153"/>
      <c r="G12" s="153"/>
      <c r="H12" s="154"/>
      <c r="I12" s="1"/>
      <c r="J12" s="1"/>
    </row>
    <row r="13" spans="2:10" ht="15">
      <c r="B13" s="116">
        <v>3</v>
      </c>
      <c r="C13" s="71" t="s">
        <v>15</v>
      </c>
      <c r="D13" s="66" t="s">
        <v>7</v>
      </c>
      <c r="E13" s="153"/>
      <c r="F13" s="153"/>
      <c r="G13" s="153"/>
      <c r="H13" s="154"/>
      <c r="I13" s="1"/>
      <c r="J13" s="1"/>
    </row>
    <row r="14" spans="2:10" ht="25.5">
      <c r="B14" s="116">
        <v>4</v>
      </c>
      <c r="C14" s="71" t="s">
        <v>33</v>
      </c>
      <c r="D14" s="66" t="s">
        <v>7</v>
      </c>
      <c r="E14" s="153"/>
      <c r="F14" s="153"/>
      <c r="G14" s="153"/>
      <c r="H14" s="154"/>
      <c r="I14" s="1"/>
      <c r="J14" s="1"/>
    </row>
    <row r="15" spans="2:10" ht="15">
      <c r="B15" s="116">
        <v>5</v>
      </c>
      <c r="C15" s="71" t="s">
        <v>17</v>
      </c>
      <c r="D15" s="66" t="s">
        <v>7</v>
      </c>
      <c r="E15" s="153"/>
      <c r="F15" s="153"/>
      <c r="G15" s="153"/>
      <c r="H15" s="154"/>
      <c r="I15" s="1"/>
      <c r="J15" s="1"/>
    </row>
    <row r="16" spans="2:10" ht="15">
      <c r="B16" s="114">
        <v>6</v>
      </c>
      <c r="C16" s="72" t="s">
        <v>34</v>
      </c>
      <c r="D16" s="66" t="s">
        <v>7</v>
      </c>
      <c r="E16" s="79">
        <f>SUM(E11:E15)</f>
        <v>0</v>
      </c>
      <c r="F16" s="79">
        <f>SUM(F11:F15)</f>
        <v>0</v>
      </c>
      <c r="G16" s="79">
        <f>SUM(G11:G15)</f>
        <v>0</v>
      </c>
      <c r="H16" s="117">
        <f>SUM(H11:H15)</f>
        <v>0</v>
      </c>
      <c r="I16" s="1"/>
      <c r="J16" s="1"/>
    </row>
    <row r="17" spans="2:10" ht="15">
      <c r="B17" s="190" t="s">
        <v>35</v>
      </c>
      <c r="C17" s="188"/>
      <c r="D17" s="188"/>
      <c r="E17" s="188"/>
      <c r="F17" s="188"/>
      <c r="G17" s="188"/>
      <c r="H17" s="191"/>
      <c r="I17" s="1"/>
      <c r="J17" s="1"/>
    </row>
    <row r="18" spans="2:10" ht="15">
      <c r="B18" s="116">
        <v>7</v>
      </c>
      <c r="C18" s="65" t="s">
        <v>36</v>
      </c>
      <c r="D18" s="66" t="s">
        <v>7</v>
      </c>
      <c r="E18" s="153"/>
      <c r="F18" s="153"/>
      <c r="G18" s="153"/>
      <c r="H18" s="154"/>
      <c r="I18" s="1"/>
      <c r="J18" s="1"/>
    </row>
    <row r="19" spans="2:10" ht="15">
      <c r="B19" s="116">
        <v>8</v>
      </c>
      <c r="C19" s="65" t="s">
        <v>26</v>
      </c>
      <c r="D19" s="66" t="s">
        <v>7</v>
      </c>
      <c r="E19" s="153"/>
      <c r="F19" s="153"/>
      <c r="G19" s="153"/>
      <c r="H19" s="154"/>
      <c r="I19" s="1"/>
      <c r="J19" s="1"/>
    </row>
    <row r="20" spans="2:10" ht="15">
      <c r="B20" s="116">
        <v>9</v>
      </c>
      <c r="C20" s="65" t="s">
        <v>37</v>
      </c>
      <c r="D20" s="66" t="s">
        <v>7</v>
      </c>
      <c r="E20" s="153"/>
      <c r="F20" s="153"/>
      <c r="G20" s="153"/>
      <c r="H20" s="154"/>
      <c r="I20" s="1"/>
      <c r="J20" s="1"/>
    </row>
    <row r="21" spans="2:10" ht="15">
      <c r="B21" s="116">
        <v>10</v>
      </c>
      <c r="C21" s="65" t="s">
        <v>28</v>
      </c>
      <c r="D21" s="66" t="s">
        <v>7</v>
      </c>
      <c r="E21" s="153"/>
      <c r="F21" s="153"/>
      <c r="G21" s="153"/>
      <c r="H21" s="154"/>
      <c r="I21" s="1"/>
      <c r="J21" s="1"/>
    </row>
    <row r="22" spans="2:10" ht="15">
      <c r="B22" s="114">
        <v>11</v>
      </c>
      <c r="C22" s="72" t="s">
        <v>29</v>
      </c>
      <c r="D22" s="66" t="s">
        <v>7</v>
      </c>
      <c r="E22" s="79">
        <f>SUM(E18:E21)</f>
        <v>0</v>
      </c>
      <c r="F22" s="79">
        <f>SUM(F18:F21)</f>
        <v>0</v>
      </c>
      <c r="G22" s="79">
        <f>SUM(G18:G21)</f>
        <v>0</v>
      </c>
      <c r="H22" s="117">
        <f>SUM(H18:H21)</f>
        <v>0</v>
      </c>
      <c r="I22" s="1"/>
      <c r="J22" s="1"/>
    </row>
    <row r="23" spans="2:10" ht="15">
      <c r="B23" s="114">
        <v>12</v>
      </c>
      <c r="C23" s="72" t="s">
        <v>38</v>
      </c>
      <c r="D23" s="66" t="s">
        <v>7</v>
      </c>
      <c r="E23" s="79">
        <f>SUM(E16-E22)</f>
        <v>0</v>
      </c>
      <c r="F23" s="79">
        <f>SUM(F16-F22)</f>
        <v>0</v>
      </c>
      <c r="G23" s="79">
        <f>SUM(G16-G22)</f>
        <v>0</v>
      </c>
      <c r="H23" s="117">
        <f>SUM(H16-H22)</f>
        <v>0</v>
      </c>
      <c r="I23" s="1"/>
      <c r="J23" s="1"/>
    </row>
    <row r="24" spans="2:8" ht="12.75">
      <c r="B24" s="190" t="s">
        <v>39</v>
      </c>
      <c r="C24" s="188"/>
      <c r="D24" s="188"/>
      <c r="E24" s="188"/>
      <c r="F24" s="188"/>
      <c r="G24" s="188"/>
      <c r="H24" s="191"/>
    </row>
    <row r="25" spans="2:8" ht="12.75">
      <c r="B25" s="114">
        <v>13</v>
      </c>
      <c r="C25" s="67" t="s">
        <v>39</v>
      </c>
      <c r="D25" s="66" t="s">
        <v>7</v>
      </c>
      <c r="E25" s="155"/>
      <c r="F25" s="155"/>
      <c r="G25" s="155"/>
      <c r="H25" s="156"/>
    </row>
    <row r="26" spans="2:8" ht="12.75">
      <c r="B26" s="190" t="s">
        <v>40</v>
      </c>
      <c r="C26" s="188"/>
      <c r="D26" s="188"/>
      <c r="E26" s="188"/>
      <c r="F26" s="188"/>
      <c r="G26" s="188"/>
      <c r="H26" s="191"/>
    </row>
    <row r="27" spans="2:8" ht="12.75">
      <c r="B27" s="116">
        <v>14</v>
      </c>
      <c r="C27" s="65" t="s">
        <v>41</v>
      </c>
      <c r="D27" s="66" t="s">
        <v>7</v>
      </c>
      <c r="E27" s="155"/>
      <c r="F27" s="155"/>
      <c r="G27" s="155"/>
      <c r="H27" s="156"/>
    </row>
    <row r="28" spans="2:8" ht="12.75">
      <c r="B28" s="116">
        <v>15</v>
      </c>
      <c r="C28" s="65" t="s">
        <v>42</v>
      </c>
      <c r="D28" s="66" t="s">
        <v>7</v>
      </c>
      <c r="E28" s="155"/>
      <c r="F28" s="155"/>
      <c r="G28" s="155"/>
      <c r="H28" s="156"/>
    </row>
    <row r="29" spans="2:8" ht="12.75">
      <c r="B29" s="114">
        <v>16</v>
      </c>
      <c r="C29" s="72" t="s">
        <v>43</v>
      </c>
      <c r="D29" s="66" t="s">
        <v>7</v>
      </c>
      <c r="E29" s="80">
        <f>SUM(E27+E28)</f>
        <v>0</v>
      </c>
      <c r="F29" s="80">
        <f>SUM(F27+F28)</f>
        <v>0</v>
      </c>
      <c r="G29" s="80">
        <f>SUM(G27+G28)</f>
        <v>0</v>
      </c>
      <c r="H29" s="118">
        <f>SUM(H27+H28)</f>
        <v>0</v>
      </c>
    </row>
    <row r="30" spans="2:8" ht="12.75">
      <c r="B30" s="114">
        <v>17</v>
      </c>
      <c r="C30" s="72" t="s">
        <v>44</v>
      </c>
      <c r="D30" s="66" t="s">
        <v>7</v>
      </c>
      <c r="E30" s="80">
        <f>SUM(E25-E29)</f>
        <v>0</v>
      </c>
      <c r="F30" s="80">
        <f>SUM(F25-F29)</f>
        <v>0</v>
      </c>
      <c r="G30" s="80">
        <f>SUM(G25-G29)</f>
        <v>0</v>
      </c>
      <c r="H30" s="118">
        <f>SUM(H25-H29)</f>
        <v>0</v>
      </c>
    </row>
    <row r="31" spans="2:8" ht="12.75">
      <c r="B31" s="114">
        <v>18</v>
      </c>
      <c r="C31" s="72" t="s">
        <v>45</v>
      </c>
      <c r="D31" s="66" t="s">
        <v>7</v>
      </c>
      <c r="E31" s="78">
        <f>SUM(E23+E30)</f>
        <v>0</v>
      </c>
      <c r="F31" s="78">
        <f>SUM(F23+F30)</f>
        <v>0</v>
      </c>
      <c r="G31" s="78">
        <f>SUM(G23+G30)</f>
        <v>0</v>
      </c>
      <c r="H31" s="119">
        <f>SUM(H23+H30)</f>
        <v>0</v>
      </c>
    </row>
    <row r="32" spans="2:8" ht="12.75">
      <c r="B32" s="116">
        <v>19</v>
      </c>
      <c r="C32" s="65" t="s">
        <v>46</v>
      </c>
      <c r="D32" s="66" t="s">
        <v>7</v>
      </c>
      <c r="E32" s="157"/>
      <c r="F32" s="157"/>
      <c r="G32" s="157"/>
      <c r="H32" s="158"/>
    </row>
    <row r="33" spans="2:8" ht="12.75">
      <c r="B33" s="120">
        <v>20</v>
      </c>
      <c r="C33" s="121" t="s">
        <v>47</v>
      </c>
      <c r="D33" s="122" t="s">
        <v>7</v>
      </c>
      <c r="E33" s="123">
        <f>SUM(E31-E32)</f>
        <v>0</v>
      </c>
      <c r="F33" s="123">
        <f>SUM(F31-F32)</f>
        <v>0</v>
      </c>
      <c r="G33" s="123">
        <f>SUM(G31-G32)</f>
        <v>0</v>
      </c>
      <c r="H33" s="124">
        <f>SUM(H31-H32)</f>
        <v>0</v>
      </c>
    </row>
    <row r="34" ht="12.75"/>
    <row r="35" ht="15">
      <c r="C35" s="166" t="s">
        <v>144</v>
      </c>
    </row>
    <row r="36" ht="15">
      <c r="C36" s="166"/>
    </row>
    <row r="37" ht="15">
      <c r="C37" s="166" t="s">
        <v>145</v>
      </c>
    </row>
    <row r="63" ht="12.75"/>
    <row r="65" ht="12.75"/>
    <row r="68" ht="12.75"/>
  </sheetData>
  <sheetProtection sheet="1"/>
  <mergeCells count="6">
    <mergeCell ref="B26:H26"/>
    <mergeCell ref="B10:H10"/>
    <mergeCell ref="B17:H17"/>
    <mergeCell ref="B24:H24"/>
    <mergeCell ref="B7:G7"/>
    <mergeCell ref="E8:H8"/>
  </mergeCells>
  <printOptions/>
  <pageMargins left="0.7" right="0.7" top="0.75" bottom="0.75" header="0.3" footer="0.3"/>
  <pageSetup fitToHeight="0" fitToWidth="1" horizontalDpi="600" verticalDpi="600" orientation="landscape" scale="84"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6:H62"/>
  <sheetViews>
    <sheetView tabSelected="1" zoomScalePageLayoutView="0" workbookViewId="0" topLeftCell="A43">
      <selection activeCell="M47" sqref="M47"/>
    </sheetView>
  </sheetViews>
  <sheetFormatPr defaultColWidth="9.140625" defaultRowHeight="15"/>
  <cols>
    <col min="1" max="1" width="0.42578125" style="0" customWidth="1"/>
    <col min="3" max="3" width="48.140625" style="0" customWidth="1"/>
    <col min="5" max="8" width="16.7109375" style="0" customWidth="1"/>
  </cols>
  <sheetData>
    <row r="1" s="1" customFormat="1" ht="15"/>
    <row r="2" s="1" customFormat="1" ht="15"/>
    <row r="3" s="1" customFormat="1" ht="15"/>
    <row r="4" s="1" customFormat="1" ht="15"/>
    <row r="5" s="1" customFormat="1" ht="15"/>
    <row r="6" spans="1:8" ht="15">
      <c r="A6" s="202"/>
      <c r="B6" s="194" t="s">
        <v>153</v>
      </c>
      <c r="C6" s="194"/>
      <c r="D6" s="194"/>
      <c r="E6" s="194"/>
      <c r="F6" s="194"/>
      <c r="G6" s="195" t="s">
        <v>129</v>
      </c>
      <c r="H6" s="196"/>
    </row>
    <row r="7" spans="1:8" ht="15">
      <c r="A7" s="202"/>
      <c r="B7" s="194"/>
      <c r="C7" s="194"/>
      <c r="D7" s="194"/>
      <c r="E7" s="194"/>
      <c r="F7" s="194"/>
      <c r="G7" s="197"/>
      <c r="H7" s="198"/>
    </row>
    <row r="8" spans="1:8" ht="15">
      <c r="A8" s="202"/>
      <c r="B8" s="125"/>
      <c r="C8" s="81"/>
      <c r="D8" s="98"/>
      <c r="E8" s="199"/>
      <c r="F8" s="200"/>
      <c r="G8" s="188"/>
      <c r="H8" s="191"/>
    </row>
    <row r="9" spans="1:8" ht="15">
      <c r="A9" s="202"/>
      <c r="B9" s="126"/>
      <c r="C9" s="61" t="s">
        <v>49</v>
      </c>
      <c r="D9" s="82"/>
      <c r="E9" s="83">
        <v>2021</v>
      </c>
      <c r="F9" s="83">
        <v>2022</v>
      </c>
      <c r="G9" s="83">
        <v>2023</v>
      </c>
      <c r="H9" s="127">
        <v>2024</v>
      </c>
    </row>
    <row r="10" spans="1:8" ht="15">
      <c r="A10" s="202"/>
      <c r="B10" s="128" t="s">
        <v>50</v>
      </c>
      <c r="C10" s="201" t="s">
        <v>51</v>
      </c>
      <c r="D10" s="197"/>
      <c r="E10" s="197"/>
      <c r="F10" s="197"/>
      <c r="G10" s="197"/>
      <c r="H10" s="198"/>
    </row>
    <row r="11" spans="1:8" ht="25.5">
      <c r="A11" s="202"/>
      <c r="B11" s="129" t="s">
        <v>52</v>
      </c>
      <c r="C11" s="84" t="s">
        <v>53</v>
      </c>
      <c r="D11" s="85"/>
      <c r="E11" s="86">
        <f>SUM(E12:E14)+E17</f>
        <v>0</v>
      </c>
      <c r="F11" s="86">
        <f>SUM(F12:F14)+F17</f>
        <v>0</v>
      </c>
      <c r="G11" s="86">
        <f>SUM(G12:G14)+G17</f>
        <v>0</v>
      </c>
      <c r="H11" s="130">
        <f>SUM(H12:H14)+H17</f>
        <v>0</v>
      </c>
    </row>
    <row r="12" spans="1:8" ht="25.5">
      <c r="A12" s="202"/>
      <c r="B12" s="131"/>
      <c r="C12" s="67" t="s">
        <v>54</v>
      </c>
      <c r="D12" s="85"/>
      <c r="E12" s="159"/>
      <c r="F12" s="159"/>
      <c r="G12" s="159"/>
      <c r="H12" s="160"/>
    </row>
    <row r="13" spans="1:8" ht="15">
      <c r="A13" s="202"/>
      <c r="B13" s="131"/>
      <c r="C13" s="67" t="s">
        <v>55</v>
      </c>
      <c r="D13" s="85"/>
      <c r="E13" s="159"/>
      <c r="F13" s="159"/>
      <c r="G13" s="159"/>
      <c r="H13" s="160"/>
    </row>
    <row r="14" spans="1:8" ht="25.5">
      <c r="A14" s="202"/>
      <c r="B14" s="131"/>
      <c r="C14" s="67" t="s">
        <v>56</v>
      </c>
      <c r="D14" s="85"/>
      <c r="E14" s="78">
        <f>SUM(E15:E16)</f>
        <v>0</v>
      </c>
      <c r="F14" s="78">
        <f>SUM(F15:F16)</f>
        <v>0</v>
      </c>
      <c r="G14" s="78">
        <f>SUM(G15:G16)</f>
        <v>0</v>
      </c>
      <c r="H14" s="119">
        <f>SUM(H15:H16)</f>
        <v>0</v>
      </c>
    </row>
    <row r="15" spans="1:8" ht="15">
      <c r="A15" s="202"/>
      <c r="B15" s="131"/>
      <c r="C15" s="67" t="s">
        <v>150</v>
      </c>
      <c r="D15" s="85"/>
      <c r="E15" s="159"/>
      <c r="F15" s="159"/>
      <c r="G15" s="159"/>
      <c r="H15" s="160"/>
    </row>
    <row r="16" spans="1:8" ht="25.5">
      <c r="A16" s="202"/>
      <c r="B16" s="131"/>
      <c r="C16" s="67" t="s">
        <v>57</v>
      </c>
      <c r="D16" s="85"/>
      <c r="E16" s="159"/>
      <c r="F16" s="159"/>
      <c r="G16" s="159"/>
      <c r="H16" s="160"/>
    </row>
    <row r="17" spans="1:8" ht="15">
      <c r="A17" s="202"/>
      <c r="B17" s="131"/>
      <c r="C17" s="67" t="s">
        <v>58</v>
      </c>
      <c r="D17" s="85"/>
      <c r="E17" s="159"/>
      <c r="F17" s="159"/>
      <c r="G17" s="159"/>
      <c r="H17" s="160"/>
    </row>
    <row r="18" spans="1:8" ht="25.5">
      <c r="A18" s="202"/>
      <c r="B18" s="129" t="s">
        <v>59</v>
      </c>
      <c r="C18" s="84" t="s">
        <v>60</v>
      </c>
      <c r="D18" s="85"/>
      <c r="E18" s="86">
        <f>SUM(E19:E21)</f>
        <v>0</v>
      </c>
      <c r="F18" s="86">
        <f>SUM(F19:F21)</f>
        <v>0</v>
      </c>
      <c r="G18" s="86">
        <f>SUM(G19:G21)</f>
        <v>0</v>
      </c>
      <c r="H18" s="130">
        <f>SUM(H19:H21)</f>
        <v>0</v>
      </c>
    </row>
    <row r="19" spans="1:8" ht="15">
      <c r="A19" s="202"/>
      <c r="B19" s="131"/>
      <c r="C19" s="67" t="s">
        <v>61</v>
      </c>
      <c r="D19" s="85"/>
      <c r="E19" s="159"/>
      <c r="F19" s="159"/>
      <c r="G19" s="159"/>
      <c r="H19" s="160"/>
    </row>
    <row r="20" spans="1:8" ht="25.5">
      <c r="A20" s="202"/>
      <c r="B20" s="131"/>
      <c r="C20" s="67" t="s">
        <v>62</v>
      </c>
      <c r="D20" s="85"/>
      <c r="E20" s="159"/>
      <c r="F20" s="159"/>
      <c r="G20" s="159"/>
      <c r="H20" s="160"/>
    </row>
    <row r="21" spans="1:8" ht="15">
      <c r="A21" s="202"/>
      <c r="B21" s="131"/>
      <c r="C21" s="67" t="s">
        <v>63</v>
      </c>
      <c r="D21" s="85"/>
      <c r="E21" s="159"/>
      <c r="F21" s="159"/>
      <c r="G21" s="159"/>
      <c r="H21" s="160"/>
    </row>
    <row r="22" spans="1:8" ht="25.5">
      <c r="A22" s="202"/>
      <c r="B22" s="129" t="s">
        <v>64</v>
      </c>
      <c r="C22" s="84" t="s">
        <v>65</v>
      </c>
      <c r="D22" s="85"/>
      <c r="E22" s="87">
        <f>E23+E26</f>
        <v>0</v>
      </c>
      <c r="F22" s="87">
        <f>F23+F26</f>
        <v>0</v>
      </c>
      <c r="G22" s="87">
        <f>G23+G26</f>
        <v>0</v>
      </c>
      <c r="H22" s="132">
        <f>H23+H26</f>
        <v>0</v>
      </c>
    </row>
    <row r="23" spans="1:8" ht="25.5">
      <c r="A23" s="202"/>
      <c r="B23" s="133"/>
      <c r="C23" s="88" t="s">
        <v>66</v>
      </c>
      <c r="D23" s="89"/>
      <c r="E23" s="90">
        <f>SUM(E24:E25)</f>
        <v>0</v>
      </c>
      <c r="F23" s="90">
        <f>SUM(F24:F25)</f>
        <v>0</v>
      </c>
      <c r="G23" s="90">
        <f>SUM(G24:G25)</f>
        <v>0</v>
      </c>
      <c r="H23" s="134">
        <f>SUM(H24:H25)</f>
        <v>0</v>
      </c>
    </row>
    <row r="24" spans="1:8" ht="15">
      <c r="A24" s="202"/>
      <c r="B24" s="131"/>
      <c r="C24" s="88" t="s">
        <v>151</v>
      </c>
      <c r="D24" s="85"/>
      <c r="E24" s="159"/>
      <c r="F24" s="159"/>
      <c r="G24" s="159"/>
      <c r="H24" s="160"/>
    </row>
    <row r="25" spans="1:8" ht="25.5">
      <c r="A25" s="202"/>
      <c r="B25" s="131"/>
      <c r="C25" s="88" t="s">
        <v>67</v>
      </c>
      <c r="D25" s="85"/>
      <c r="E25" s="159"/>
      <c r="F25" s="159"/>
      <c r="G25" s="159"/>
      <c r="H25" s="160"/>
    </row>
    <row r="26" spans="1:8" ht="25.5">
      <c r="A26" s="202"/>
      <c r="B26" s="133"/>
      <c r="C26" s="88" t="s">
        <v>68</v>
      </c>
      <c r="D26" s="85"/>
      <c r="E26" s="90">
        <f>SUM(E27:E28)</f>
        <v>0</v>
      </c>
      <c r="F26" s="90">
        <f>SUM(F27:F28)</f>
        <v>0</v>
      </c>
      <c r="G26" s="90">
        <f>SUM(G27:G28)</f>
        <v>0</v>
      </c>
      <c r="H26" s="134">
        <f>SUM(H27:H28)</f>
        <v>0</v>
      </c>
    </row>
    <row r="27" spans="1:8" ht="15">
      <c r="A27" s="202"/>
      <c r="B27" s="131"/>
      <c r="C27" s="88" t="s">
        <v>152</v>
      </c>
      <c r="D27" s="85"/>
      <c r="E27" s="155"/>
      <c r="F27" s="155"/>
      <c r="G27" s="155"/>
      <c r="H27" s="156"/>
    </row>
    <row r="28" spans="1:8" ht="25.5">
      <c r="A28" s="202"/>
      <c r="B28" s="131"/>
      <c r="C28" s="88" t="s">
        <v>69</v>
      </c>
      <c r="D28" s="85"/>
      <c r="E28" s="159"/>
      <c r="F28" s="159"/>
      <c r="G28" s="159"/>
      <c r="H28" s="160"/>
    </row>
    <row r="29" spans="1:8" ht="25.5">
      <c r="A29" s="202"/>
      <c r="B29" s="128" t="s">
        <v>70</v>
      </c>
      <c r="C29" s="95" t="s">
        <v>71</v>
      </c>
      <c r="D29" s="85"/>
      <c r="E29" s="91">
        <f>E11-E18-E22</f>
        <v>0</v>
      </c>
      <c r="F29" s="91">
        <f>F11-F18-F22</f>
        <v>0</v>
      </c>
      <c r="G29" s="91">
        <f>G11-G18-G22</f>
        <v>0</v>
      </c>
      <c r="H29" s="135">
        <f>H11-H18-H22</f>
        <v>0</v>
      </c>
    </row>
    <row r="30" spans="1:8" ht="15">
      <c r="A30" s="202"/>
      <c r="B30" s="128" t="s">
        <v>72</v>
      </c>
      <c r="C30" s="201" t="s">
        <v>73</v>
      </c>
      <c r="D30" s="197"/>
      <c r="E30" s="197"/>
      <c r="F30" s="197"/>
      <c r="G30" s="197"/>
      <c r="H30" s="198"/>
    </row>
    <row r="31" spans="1:8" ht="25.5">
      <c r="A31" s="202"/>
      <c r="B31" s="131" t="s">
        <v>74</v>
      </c>
      <c r="C31" s="88" t="s">
        <v>75</v>
      </c>
      <c r="D31" s="85"/>
      <c r="E31" s="161"/>
      <c r="F31" s="161"/>
      <c r="G31" s="161"/>
      <c r="H31" s="162"/>
    </row>
    <row r="32" spans="1:8" ht="25.5">
      <c r="A32" s="202"/>
      <c r="B32" s="131" t="s">
        <v>76</v>
      </c>
      <c r="C32" s="88" t="s">
        <v>77</v>
      </c>
      <c r="D32" s="85"/>
      <c r="E32" s="159"/>
      <c r="F32" s="161"/>
      <c r="G32" s="161"/>
      <c r="H32" s="162"/>
    </row>
    <row r="33" spans="1:8" ht="15">
      <c r="A33" s="202"/>
      <c r="B33" s="131" t="s">
        <v>78</v>
      </c>
      <c r="C33" s="88" t="s">
        <v>79</v>
      </c>
      <c r="D33" s="85"/>
      <c r="E33" s="159"/>
      <c r="F33" s="159"/>
      <c r="G33" s="159"/>
      <c r="H33" s="160"/>
    </row>
    <row r="34" spans="1:8" ht="15">
      <c r="A34" s="202"/>
      <c r="B34" s="129" t="s">
        <v>80</v>
      </c>
      <c r="C34" s="92" t="s">
        <v>81</v>
      </c>
      <c r="D34" s="85"/>
      <c r="E34" s="87">
        <f>SUM(E31:E33)</f>
        <v>0</v>
      </c>
      <c r="F34" s="87">
        <f>SUM(F31:F33)</f>
        <v>0</v>
      </c>
      <c r="G34" s="87">
        <f>SUM(G31:G33)</f>
        <v>0</v>
      </c>
      <c r="H34" s="132">
        <f>SUM(H31:H33)</f>
        <v>0</v>
      </c>
    </row>
    <row r="35" spans="1:8" ht="25.5">
      <c r="A35" s="202"/>
      <c r="B35" s="129" t="s">
        <v>50</v>
      </c>
      <c r="C35" s="92" t="s">
        <v>82</v>
      </c>
      <c r="D35" s="85"/>
      <c r="E35" s="87">
        <f>SUM(E36:E44)</f>
        <v>0</v>
      </c>
      <c r="F35" s="87">
        <f>SUM(F36:F44)</f>
        <v>0</v>
      </c>
      <c r="G35" s="87">
        <f>SUM(G36:G44)</f>
        <v>0</v>
      </c>
      <c r="H35" s="132">
        <f>SUM(H36:H44)</f>
        <v>0</v>
      </c>
    </row>
    <row r="36" spans="1:8" ht="15">
      <c r="A36" s="202"/>
      <c r="B36" s="131" t="s">
        <v>83</v>
      </c>
      <c r="C36" s="88" t="s">
        <v>84</v>
      </c>
      <c r="D36" s="85"/>
      <c r="E36" s="161"/>
      <c r="F36" s="161"/>
      <c r="G36" s="161"/>
      <c r="H36" s="162"/>
    </row>
    <row r="37" spans="1:8" ht="15">
      <c r="A37" s="202"/>
      <c r="B37" s="131" t="s">
        <v>85</v>
      </c>
      <c r="C37" s="88" t="s">
        <v>86</v>
      </c>
      <c r="D37" s="85"/>
      <c r="E37" s="161"/>
      <c r="F37" s="161"/>
      <c r="G37" s="161"/>
      <c r="H37" s="162"/>
    </row>
    <row r="38" spans="1:8" ht="15">
      <c r="A38" s="202"/>
      <c r="B38" s="131" t="s">
        <v>87</v>
      </c>
      <c r="C38" s="88" t="s">
        <v>88</v>
      </c>
      <c r="D38" s="85"/>
      <c r="E38" s="161"/>
      <c r="F38" s="161"/>
      <c r="G38" s="161"/>
      <c r="H38" s="162"/>
    </row>
    <row r="39" spans="1:8" ht="15">
      <c r="A39" s="202"/>
      <c r="B39" s="131" t="s">
        <v>89</v>
      </c>
      <c r="C39" s="88" t="s">
        <v>90</v>
      </c>
      <c r="D39" s="85"/>
      <c r="E39" s="161"/>
      <c r="F39" s="159"/>
      <c r="G39" s="161"/>
      <c r="H39" s="162"/>
    </row>
    <row r="40" spans="1:8" ht="15">
      <c r="A40" s="202"/>
      <c r="B40" s="131" t="s">
        <v>91</v>
      </c>
      <c r="C40" s="88" t="s">
        <v>92</v>
      </c>
      <c r="D40" s="85"/>
      <c r="E40" s="161"/>
      <c r="F40" s="161"/>
      <c r="G40" s="161"/>
      <c r="H40" s="160"/>
    </row>
    <row r="41" spans="1:8" ht="15">
      <c r="A41" s="202"/>
      <c r="B41" s="131" t="s">
        <v>93</v>
      </c>
      <c r="C41" s="88" t="s">
        <v>94</v>
      </c>
      <c r="D41" s="85"/>
      <c r="E41" s="161"/>
      <c r="F41" s="161"/>
      <c r="G41" s="161"/>
      <c r="H41" s="162"/>
    </row>
    <row r="42" spans="1:8" ht="15">
      <c r="A42" s="202"/>
      <c r="B42" s="131" t="s">
        <v>95</v>
      </c>
      <c r="C42" s="88" t="s">
        <v>96</v>
      </c>
      <c r="D42" s="85"/>
      <c r="E42" s="161"/>
      <c r="F42" s="161"/>
      <c r="G42" s="161"/>
      <c r="H42" s="162"/>
    </row>
    <row r="43" spans="1:8" ht="15">
      <c r="A43" s="202"/>
      <c r="B43" s="131" t="s">
        <v>97</v>
      </c>
      <c r="C43" s="88" t="s">
        <v>98</v>
      </c>
      <c r="D43" s="85"/>
      <c r="E43" s="161"/>
      <c r="F43" s="161"/>
      <c r="G43" s="161"/>
      <c r="H43" s="162"/>
    </row>
    <row r="44" spans="1:8" ht="15">
      <c r="A44" s="202"/>
      <c r="B44" s="131" t="s">
        <v>99</v>
      </c>
      <c r="C44" s="88" t="s">
        <v>100</v>
      </c>
      <c r="D44" s="85"/>
      <c r="E44" s="161"/>
      <c r="F44" s="161"/>
      <c r="G44" s="161"/>
      <c r="H44" s="162"/>
    </row>
    <row r="45" spans="1:8" ht="25.5">
      <c r="A45" s="202"/>
      <c r="B45" s="129" t="s">
        <v>101</v>
      </c>
      <c r="C45" s="92" t="s">
        <v>102</v>
      </c>
      <c r="D45" s="85"/>
      <c r="E45" s="86">
        <f>E34-E35</f>
        <v>0</v>
      </c>
      <c r="F45" s="86">
        <f>F34-F35</f>
        <v>0</v>
      </c>
      <c r="G45" s="86">
        <f>G34-G35</f>
        <v>0</v>
      </c>
      <c r="H45" s="130">
        <f>H34-H35</f>
        <v>0</v>
      </c>
    </row>
    <row r="46" spans="1:8" ht="25.5">
      <c r="A46" s="202"/>
      <c r="B46" s="129" t="s">
        <v>103</v>
      </c>
      <c r="C46" s="84" t="s">
        <v>104</v>
      </c>
      <c r="D46" s="85"/>
      <c r="E46" s="87">
        <f>E47-E48+E49</f>
        <v>0</v>
      </c>
      <c r="F46" s="87">
        <f>F47-F48+F49</f>
        <v>0</v>
      </c>
      <c r="G46" s="87">
        <f>G47-G48+G49</f>
        <v>0</v>
      </c>
      <c r="H46" s="132">
        <f>H47-H48+H49</f>
        <v>0</v>
      </c>
    </row>
    <row r="47" spans="1:8" ht="15">
      <c r="A47" s="202"/>
      <c r="B47" s="131"/>
      <c r="C47" s="67" t="s">
        <v>105</v>
      </c>
      <c r="D47" s="85"/>
      <c r="E47" s="161"/>
      <c r="F47" s="161"/>
      <c r="G47" s="161"/>
      <c r="H47" s="162"/>
    </row>
    <row r="48" spans="1:8" ht="15">
      <c r="A48" s="202"/>
      <c r="B48" s="131"/>
      <c r="C48" s="67" t="s">
        <v>106</v>
      </c>
      <c r="D48" s="85"/>
      <c r="E48" s="161"/>
      <c r="F48" s="161"/>
      <c r="G48" s="159"/>
      <c r="H48" s="160"/>
    </row>
    <row r="49" spans="1:8" ht="15">
      <c r="A49" s="202"/>
      <c r="B49" s="131"/>
      <c r="C49" s="67" t="s">
        <v>107</v>
      </c>
      <c r="D49" s="85"/>
      <c r="E49" s="159"/>
      <c r="F49" s="161"/>
      <c r="G49" s="161"/>
      <c r="H49" s="162"/>
    </row>
    <row r="50" spans="1:8" ht="15">
      <c r="A50" s="202"/>
      <c r="B50" s="131" t="s">
        <v>108</v>
      </c>
      <c r="C50" s="67" t="s">
        <v>109</v>
      </c>
      <c r="D50" s="85"/>
      <c r="E50" s="161"/>
      <c r="F50" s="159"/>
      <c r="G50" s="159"/>
      <c r="H50" s="160"/>
    </row>
    <row r="51" spans="1:8" ht="15">
      <c r="A51" s="202"/>
      <c r="B51" s="131" t="s">
        <v>110</v>
      </c>
      <c r="C51" s="67" t="s">
        <v>111</v>
      </c>
      <c r="D51" s="85"/>
      <c r="E51" s="159"/>
      <c r="F51" s="161"/>
      <c r="G51" s="161"/>
      <c r="H51" s="162"/>
    </row>
    <row r="52" spans="1:8" ht="15">
      <c r="A52" s="202"/>
      <c r="B52" s="131" t="s">
        <v>112</v>
      </c>
      <c r="C52" s="67" t="s">
        <v>113</v>
      </c>
      <c r="D52" s="85"/>
      <c r="E52" s="161"/>
      <c r="F52" s="161"/>
      <c r="G52" s="161"/>
      <c r="H52" s="162"/>
    </row>
    <row r="53" spans="1:8" ht="25.5">
      <c r="A53" s="202"/>
      <c r="B53" s="129" t="s">
        <v>114</v>
      </c>
      <c r="C53" s="92" t="s">
        <v>115</v>
      </c>
      <c r="D53" s="85"/>
      <c r="E53" s="86">
        <f>E46+E50+E51+E52</f>
        <v>0</v>
      </c>
      <c r="F53" s="86">
        <f>F46+F50+F51+F52</f>
        <v>0</v>
      </c>
      <c r="G53" s="86">
        <f>G46+G50+G51+G52</f>
        <v>0</v>
      </c>
      <c r="H53" s="130">
        <f>H46+H50+H51+H52</f>
        <v>0</v>
      </c>
    </row>
    <row r="54" spans="1:8" ht="25.5">
      <c r="A54" s="202"/>
      <c r="B54" s="128" t="s">
        <v>116</v>
      </c>
      <c r="C54" s="93" t="s">
        <v>117</v>
      </c>
      <c r="D54" s="85"/>
      <c r="E54" s="91">
        <f>E45-E53</f>
        <v>0</v>
      </c>
      <c r="F54" s="91">
        <f>F45-F53</f>
        <v>0</v>
      </c>
      <c r="G54" s="91">
        <f>G45-G53</f>
        <v>0</v>
      </c>
      <c r="H54" s="135">
        <f>H45-H53</f>
        <v>0</v>
      </c>
    </row>
    <row r="55" spans="1:8" ht="15">
      <c r="A55" s="202"/>
      <c r="B55" s="129" t="s">
        <v>118</v>
      </c>
      <c r="C55" s="92" t="s">
        <v>119</v>
      </c>
      <c r="D55" s="85"/>
      <c r="E55" s="94"/>
      <c r="F55" s="94"/>
      <c r="G55" s="94"/>
      <c r="H55" s="136"/>
    </row>
    <row r="56" spans="1:8" ht="15">
      <c r="A56" s="202"/>
      <c r="B56" s="128" t="s">
        <v>120</v>
      </c>
      <c r="C56" s="95" t="s">
        <v>121</v>
      </c>
      <c r="D56" s="85"/>
      <c r="E56" s="96">
        <f>E29+E54</f>
        <v>0</v>
      </c>
      <c r="F56" s="96">
        <f>F29+F54</f>
        <v>0</v>
      </c>
      <c r="G56" s="96">
        <f>G29+G54</f>
        <v>0</v>
      </c>
      <c r="H56" s="137">
        <f>H29+H54</f>
        <v>0</v>
      </c>
    </row>
    <row r="57" spans="1:8" ht="25.5">
      <c r="A57" s="202"/>
      <c r="B57" s="128" t="s">
        <v>122</v>
      </c>
      <c r="C57" s="97" t="s">
        <v>123</v>
      </c>
      <c r="D57" s="94">
        <v>0</v>
      </c>
      <c r="E57" s="96">
        <f>D57</f>
        <v>0</v>
      </c>
      <c r="F57" s="96">
        <f>E58</f>
        <v>0</v>
      </c>
      <c r="G57" s="96">
        <f>F58</f>
        <v>0</v>
      </c>
      <c r="H57" s="137">
        <f>G58</f>
        <v>0</v>
      </c>
    </row>
    <row r="58" spans="1:8" ht="25.5">
      <c r="A58" s="202"/>
      <c r="B58" s="138" t="s">
        <v>124</v>
      </c>
      <c r="C58" s="139" t="s">
        <v>125</v>
      </c>
      <c r="D58" s="140">
        <f>SUM(D57)</f>
        <v>0</v>
      </c>
      <c r="E58" s="140">
        <f>E56+E57</f>
        <v>0</v>
      </c>
      <c r="F58" s="140">
        <f>F56+F57</f>
        <v>0</v>
      </c>
      <c r="G58" s="140">
        <f>G56+G57</f>
        <v>0</v>
      </c>
      <c r="H58" s="141">
        <f>H56+H57</f>
        <v>0</v>
      </c>
    </row>
    <row r="60" ht="15">
      <c r="C60" s="166" t="s">
        <v>144</v>
      </c>
    </row>
    <row r="61" ht="15">
      <c r="C61" s="166"/>
    </row>
    <row r="62" ht="15">
      <c r="C62" s="166" t="s">
        <v>145</v>
      </c>
    </row>
  </sheetData>
  <sheetProtection password="F169" sheet="1"/>
  <mergeCells count="6">
    <mergeCell ref="B6:F7"/>
    <mergeCell ref="G6:H7"/>
    <mergeCell ref="E8:H8"/>
    <mergeCell ref="C10:H10"/>
    <mergeCell ref="C30:H30"/>
    <mergeCell ref="A6:A58"/>
  </mergeCells>
  <printOptions/>
  <pageMargins left="0.25" right="0.25" top="0.25" bottom="0.25" header="0.05" footer="0"/>
  <pageSetup fitToHeight="0" fitToWidth="1"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Carmen</dc:creator>
  <cp:keywords/>
  <dc:description/>
  <cp:lastModifiedBy>USER</cp:lastModifiedBy>
  <cp:lastPrinted>2020-06-14T18:01:18Z</cp:lastPrinted>
  <dcterms:created xsi:type="dcterms:W3CDTF">2012-05-23T07:37:57Z</dcterms:created>
  <dcterms:modified xsi:type="dcterms:W3CDTF">2020-08-31T06:14:36Z</dcterms:modified>
  <cp:category/>
  <cp:version/>
  <cp:contentType/>
  <cp:contentStatus/>
</cp:coreProperties>
</file>